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96" yWindow="132" windowWidth="9420" windowHeight="4500"/>
  </bookViews>
  <sheets>
    <sheet name="SEPT. 2020" sheetId="12" r:id="rId1"/>
  </sheets>
  <definedNames>
    <definedName name="_xlnm.Print_Area" localSheetId="0">'SEPT. 2020'!$B$1:$AA$38</definedName>
    <definedName name="Print_Area_MI" localSheetId="0">'SEPT. 2020'!#REF!</definedName>
  </definedNames>
  <calcPr calcId="162913"/>
</workbook>
</file>

<file path=xl/calcChain.xml><?xml version="1.0" encoding="utf-8"?>
<calcChain xmlns="http://schemas.openxmlformats.org/spreadsheetml/2006/main">
  <c r="L37" i="12" l="1"/>
  <c r="M37" i="12"/>
  <c r="N37" i="12"/>
  <c r="O37" i="12"/>
  <c r="P37" i="12"/>
  <c r="Q37" i="12"/>
  <c r="R37" i="12"/>
  <c r="S37" i="12"/>
  <c r="D35" i="12"/>
  <c r="D37" i="12" s="1"/>
  <c r="E35" i="12"/>
  <c r="E37" i="12" s="1"/>
  <c r="F35" i="12"/>
  <c r="F37" i="12" s="1"/>
  <c r="G35" i="12"/>
  <c r="G37" i="12" s="1"/>
  <c r="H35" i="12"/>
  <c r="H37" i="12" s="1"/>
  <c r="I35" i="12"/>
  <c r="I37" i="12" s="1"/>
  <c r="J35" i="12"/>
  <c r="J37" i="12" s="1"/>
  <c r="K35" i="12"/>
  <c r="K37" i="12" s="1"/>
  <c r="L35" i="12"/>
  <c r="M35" i="12"/>
  <c r="N35" i="12"/>
  <c r="O35" i="12"/>
  <c r="P35" i="12"/>
  <c r="Q35" i="12"/>
  <c r="R35" i="12"/>
  <c r="S35" i="12"/>
  <c r="U36" i="12" l="1"/>
  <c r="V36" i="12"/>
  <c r="W36" i="12"/>
  <c r="T36" i="12"/>
  <c r="T9" i="12"/>
  <c r="U9" i="12"/>
  <c r="V9" i="12"/>
  <c r="W9" i="12"/>
  <c r="T10" i="12"/>
  <c r="U10" i="12"/>
  <c r="V10" i="12"/>
  <c r="W10" i="12"/>
  <c r="T11" i="12"/>
  <c r="U11" i="12"/>
  <c r="V11" i="12"/>
  <c r="W11" i="12"/>
  <c r="T12" i="12"/>
  <c r="U12" i="12"/>
  <c r="V12" i="12"/>
  <c r="W12" i="12"/>
  <c r="T13" i="12"/>
  <c r="U13" i="12"/>
  <c r="V13" i="12"/>
  <c r="W13" i="12"/>
  <c r="T14" i="12"/>
  <c r="U14" i="12"/>
  <c r="V14" i="12"/>
  <c r="W14" i="12"/>
  <c r="T15" i="12"/>
  <c r="U15" i="12"/>
  <c r="V15" i="12"/>
  <c r="W15" i="12"/>
  <c r="T16" i="12"/>
  <c r="U16" i="12"/>
  <c r="V16" i="12"/>
  <c r="W16" i="12"/>
  <c r="T17" i="12"/>
  <c r="U17" i="12"/>
  <c r="V17" i="12"/>
  <c r="W17" i="12"/>
  <c r="T18" i="12"/>
  <c r="U18" i="12"/>
  <c r="V18" i="12"/>
  <c r="W18" i="12"/>
  <c r="T19" i="12"/>
  <c r="U19" i="12"/>
  <c r="V19" i="12"/>
  <c r="W19" i="12"/>
  <c r="T20" i="12"/>
  <c r="U20" i="12"/>
  <c r="V20" i="12"/>
  <c r="W20" i="12"/>
  <c r="T21" i="12"/>
  <c r="U21" i="12"/>
  <c r="V21" i="12"/>
  <c r="W21" i="12"/>
  <c r="T22" i="12"/>
  <c r="U22" i="12"/>
  <c r="V22" i="12"/>
  <c r="W22" i="12"/>
  <c r="T23" i="12"/>
  <c r="U23" i="12"/>
  <c r="V23" i="12"/>
  <c r="W23" i="12"/>
  <c r="T24" i="12"/>
  <c r="U24" i="12"/>
  <c r="V24" i="12"/>
  <c r="W24" i="12"/>
  <c r="T25" i="12"/>
  <c r="U25" i="12"/>
  <c r="V25" i="12"/>
  <c r="W25" i="12"/>
  <c r="T26" i="12"/>
  <c r="U26" i="12"/>
  <c r="V26" i="12"/>
  <c r="W26" i="12"/>
  <c r="T27" i="12"/>
  <c r="U27" i="12"/>
  <c r="V27" i="12"/>
  <c r="W27" i="12"/>
  <c r="T28" i="12"/>
  <c r="U28" i="12"/>
  <c r="V28" i="12"/>
  <c r="W28" i="12"/>
  <c r="T29" i="12"/>
  <c r="U29" i="12"/>
  <c r="V29" i="12"/>
  <c r="W29" i="12"/>
  <c r="T30" i="12"/>
  <c r="U30" i="12"/>
  <c r="V30" i="12"/>
  <c r="W30" i="12"/>
  <c r="T31" i="12"/>
  <c r="U31" i="12"/>
  <c r="V31" i="12"/>
  <c r="W31" i="12"/>
  <c r="T32" i="12"/>
  <c r="U32" i="12"/>
  <c r="V32" i="12"/>
  <c r="W32" i="12"/>
  <c r="T33" i="12"/>
  <c r="U33" i="12"/>
  <c r="V33" i="12"/>
  <c r="W33" i="12"/>
  <c r="T34" i="12"/>
  <c r="U34" i="12"/>
  <c r="V34" i="12"/>
  <c r="W34" i="12"/>
  <c r="U8" i="12"/>
  <c r="V8" i="12"/>
  <c r="W8" i="12"/>
  <c r="T8" i="12"/>
  <c r="AA35" i="12" l="1"/>
  <c r="AA37" i="12" s="1"/>
  <c r="Z35" i="12"/>
  <c r="Z37" i="12" s="1"/>
  <c r="W35" i="12" l="1"/>
  <c r="W37" i="12" s="1"/>
  <c r="V35" i="12"/>
  <c r="V37" i="12" s="1"/>
  <c r="U35" i="12"/>
  <c r="U37" i="12" s="1"/>
  <c r="T35" i="12"/>
  <c r="T37" i="12" s="1"/>
  <c r="Y35" i="12" l="1"/>
  <c r="Y37" i="12" s="1"/>
  <c r="X35" i="12"/>
  <c r="X37" i="12" s="1"/>
</calcChain>
</file>

<file path=xl/sharedStrings.xml><?xml version="1.0" encoding="utf-8"?>
<sst xmlns="http://schemas.openxmlformats.org/spreadsheetml/2006/main" count="77" uniqueCount="46">
  <si>
    <t>BANK</t>
  </si>
  <si>
    <t>TOTAL</t>
  </si>
  <si>
    <t>SANCTIONED</t>
  </si>
  <si>
    <t>NO.</t>
  </si>
  <si>
    <t>AMT.</t>
  </si>
  <si>
    <t>HDFC BANK</t>
  </si>
  <si>
    <t>J&amp;K BK LTD</t>
  </si>
  <si>
    <t>IDBI BK LTD</t>
  </si>
  <si>
    <t>AXIS BK</t>
  </si>
  <si>
    <t>UCO BANK</t>
  </si>
  <si>
    <t xml:space="preserve">(Amount ` in lacs) </t>
  </si>
  <si>
    <t>COMMERCIAL BANKS</t>
  </si>
  <si>
    <t>Yes Bank</t>
  </si>
  <si>
    <t>Federal Bank Ltd.</t>
  </si>
  <si>
    <t>Indusind Bank</t>
  </si>
  <si>
    <t xml:space="preserve">ICICI BK </t>
  </si>
  <si>
    <t>DISBURSED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</si>
  <si>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</si>
  <si>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</si>
  <si>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</si>
  <si>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</si>
  <si>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</si>
  <si>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</si>
  <si>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</si>
  <si>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</si>
  <si>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</si>
  <si>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</si>
  <si>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</si>
  <si>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S. No</t>
  </si>
  <si>
    <t>Bandhan Bank</t>
  </si>
  <si>
    <t>AU Small Finance Bank</t>
  </si>
  <si>
    <t>Kotak Mahindra Bank</t>
  </si>
  <si>
    <t>Ujjivan Small Finance Bank</t>
  </si>
  <si>
    <t>Jana Small Finance Bank</t>
  </si>
  <si>
    <t>Capital Small Finance Bank</t>
  </si>
  <si>
    <t>Punjab Gramin Bank</t>
  </si>
  <si>
    <t>Pb. State Cooperative Bank</t>
  </si>
  <si>
    <t>SLBC PUNJAB</t>
  </si>
  <si>
    <t xml:space="preserve">Out of (1) KCC issued under Extention of KCC facility to Animal Husbandry &amp; Fisheries </t>
  </si>
  <si>
    <t xml:space="preserve"> BANKWISE PROGRESS UNDER KISSAN CREDIT CARD SCHEME UP TO 30.09.2020</t>
  </si>
  <si>
    <t>CUMMULATIVE DURING THE YEAR 2020-21                                                           (01.04.2020-30.09.2020)</t>
  </si>
  <si>
    <t>PROGRESS DURING THE QUARTER                                    (01.07.2020 to 30.09.2020)</t>
  </si>
  <si>
    <t>PROGRESS DURING THE QUARTER                                    (01.04.2020 to 30.09.2020)</t>
  </si>
  <si>
    <t>OUTSTANDING AS ON 30.09.2020</t>
  </si>
  <si>
    <t>NPA under KCC as on 30.09.2020</t>
  </si>
  <si>
    <t>Annexure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</si>
</sst>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>
    <font>
      <sz val="12"/>
      <name val="Helv"/>
    </font>
    <font>
      <b/>
      <sz val="30"/>
      <name val="Tahoma"/>
      <family val="2"/>
    </font>
    <font>
      <b/>
      <sz val="18"/>
      <name val="Rupee Foradian"/>
      <family val="2"/>
    </font>
    <font>
      <b/>
      <sz val="16"/>
      <name val="Tahoma"/>
      <family val="2"/>
    </font>
    <font>
      <sz val="14"/>
      <name val="Tahoma"/>
      <family val="2"/>
    </font>
    <font>
      <sz val="12"/>
      <color theme="1"/>
      <name val="Helv"/>
    </font>
    <font>
      <b/>
      <sz val="26"/>
      <name val="Tahoma"/>
      <family val="2"/>
    </font>
    <font>
      <b/>
      <sz val="20"/>
      <name val="Tahoma"/>
      <family val="2"/>
    </font>
    <font>
      <b/>
      <sz val="13"/>
      <name val="Tahoma"/>
      <family val="2"/>
    </font>
    <font>
      <sz val="12"/>
      <color rgb="FFFF0000"/>
      <name val="Helv"/>
    </font>
    <font>
      <b/>
      <sz val="1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2" borderId="0" xfId="0" applyFont="1" applyFill="1"/>
    <xf numFmtId="0" fontId="5" fillId="3" borderId="0" xfId="0" applyFont="1" applyFill="1" applyBorder="1" applyAlignment="1">
      <alignment horizontal="left"/>
    </xf>
    <xf numFmtId="0" fontId="5" fillId="3" borderId="0" xfId="0" applyFont="1" applyFill="1"/>
    <xf numFmtId="0" fontId="5" fillId="3" borderId="0" xfId="0" applyFont="1" applyFill="1" applyBorder="1"/>
    <xf numFmtId="164" fontId="5" fillId="3" borderId="0" xfId="0" applyNumberFormat="1" applyFont="1" applyFill="1"/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Border="1"/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Fill="1"/>
    <xf numFmtId="0" fontId="9" fillId="0" borderId="0" xfId="0" applyFont="1"/>
    <xf numFmtId="0" fontId="0" fillId="0" borderId="0" xfId="0" applyFont="1" applyFill="1" applyBorder="1"/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/>
    <xf numFmtId="0" fontId="0" fillId="0" borderId="0" xfId="0" applyFont="1" applyFill="1"/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1" fontId="3" fillId="0" borderId="17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right" vertical="center"/>
    </xf>
    <xf numFmtId="1" fontId="3" fillId="0" borderId="21" xfId="0" applyNumberFormat="1" applyFont="1" applyFill="1" applyBorder="1" applyAlignment="1">
      <alignment horizontal="right" vertical="center"/>
    </xf>
    <xf numFmtId="1" fontId="3" fillId="0" borderId="20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1" fontId="3" fillId="0" borderId="22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>
      <alignment horizontal="right" vertical="center"/>
    </xf>
    <xf numFmtId="1" fontId="3" fillId="0" borderId="23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2" fontId="3" fillId="0" borderId="2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1" fontId="3" fillId="0" borderId="24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center"/>
    </xf>
    <xf numFmtId="1" fontId="3" fillId="0" borderId="25" xfId="0" applyNumberFormat="1" applyFont="1" applyFill="1" applyBorder="1" applyAlignment="1">
      <alignment horizontal="right" vertical="center"/>
    </xf>
    <xf numFmtId="1" fontId="3" fillId="0" borderId="19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1" fontId="3" fillId="0" borderId="42" xfId="0" applyNumberFormat="1" applyFont="1" applyFill="1" applyBorder="1" applyAlignment="1">
      <alignment horizontal="right" vertical="center"/>
    </xf>
    <xf numFmtId="1" fontId="3" fillId="0" borderId="44" xfId="0" applyNumberFormat="1" applyFont="1" applyFill="1" applyBorder="1" applyAlignment="1">
      <alignment horizontal="right" vertical="center"/>
    </xf>
    <xf numFmtId="1" fontId="3" fillId="0" borderId="4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1" fontId="7" fillId="0" borderId="7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AB46"/>
  <sheetViews>
    <sheetView showGridLines="0" tabSelected="1" view="pageBreakPreview" zoomScale="55" zoomScaleSheetLayoutView="55" workbookViewId="0">
      <pane xSplit="3" ySplit="7" topLeftCell="D8" activePane="bottomRight" state="frozen"/>
      <selection pane="topRight" activeCell="B1" sqref="B1"/>
      <selection pane="bottomLeft" activeCell="A7" sqref="A7"/>
      <selection pane="bottomRight" activeCell="C12" sqref="C12"/>
    </sheetView>
  </sheetViews>
  <sheetFormatPr defaultColWidth="9.81640625" defaultRowHeight="15.6"/>
  <cols>
    <col min="1" max="1" width="9.81640625" style="2"/>
    <col min="2" max="2" width="9.81640625" style="1"/>
    <col min="3" max="3" width="41.1796875" style="5" customWidth="1"/>
    <col min="4" max="4" width="14.6328125" style="5" customWidth="1"/>
    <col min="5" max="5" width="15.90625" style="5" customWidth="1"/>
    <col min="6" max="6" width="14.54296875" style="5" customWidth="1"/>
    <col min="7" max="7" width="16.08984375" style="5" customWidth="1"/>
    <col min="8" max="11" width="13.54296875" style="5" customWidth="1"/>
    <col min="12" max="12" width="13.90625" style="5" hidden="1" customWidth="1"/>
    <col min="13" max="13" width="13.7265625" style="5" hidden="1" customWidth="1"/>
    <col min="14" max="14" width="13.90625" style="5" hidden="1" customWidth="1"/>
    <col min="15" max="15" width="13.08984375" style="5" hidden="1" customWidth="1"/>
    <col min="16" max="16" width="14.08984375" style="5" hidden="1" customWidth="1"/>
    <col min="17" max="17" width="13.90625" style="5" hidden="1" customWidth="1"/>
    <col min="18" max="18" width="14.36328125" style="5" hidden="1" customWidth="1"/>
    <col min="19" max="19" width="13.26953125" style="5" hidden="1" customWidth="1"/>
    <col min="20" max="20" width="13.54296875" style="2" customWidth="1"/>
    <col min="21" max="21" width="13.7265625" style="2" customWidth="1"/>
    <col min="22" max="22" width="13.90625" style="2" customWidth="1"/>
    <col min="23" max="23" width="15.1796875" style="2" customWidth="1"/>
    <col min="24" max="24" width="16.26953125" style="5" customWidth="1"/>
    <col min="25" max="25" width="15.81640625" style="5" customWidth="1"/>
    <col min="26" max="27" width="14.81640625" style="2" customWidth="1"/>
    <col min="28" max="16384" width="9.81640625" style="1"/>
  </cols>
  <sheetData>
    <row r="1" spans="1:27" s="5" customFormat="1" ht="33" customHeight="1" thickBot="1">
      <c r="A1" s="2"/>
      <c r="B1" s="81" t="s">
        <v>45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24"/>
      <c r="AA1" s="24"/>
    </row>
    <row r="2" spans="1:27" s="5" customFormat="1" ht="38.25" customHeight="1" thickBot="1">
      <c r="A2" s="2"/>
      <c r="B2" s="75" t="s">
        <v>39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7"/>
    </row>
    <row r="3" spans="1:27" s="5" customFormat="1" ht="30.75" customHeight="1" thickBot="1">
      <c r="A3" s="2"/>
      <c r="B3" s="102" t="s">
        <v>10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</row>
    <row r="4" spans="1:27" s="2" customFormat="1" ht="66" customHeight="1" thickBot="1">
      <c r="B4" s="78" t="s">
        <v>28</v>
      </c>
      <c r="C4" s="82" t="s">
        <v>0</v>
      </c>
      <c r="D4" s="93" t="s">
        <v>41</v>
      </c>
      <c r="E4" s="91"/>
      <c r="F4" s="91"/>
      <c r="G4" s="92"/>
      <c r="H4" s="93" t="s">
        <v>38</v>
      </c>
      <c r="I4" s="91"/>
      <c r="J4" s="91"/>
      <c r="K4" s="92"/>
      <c r="L4" s="91" t="s">
        <v>42</v>
      </c>
      <c r="M4" s="91"/>
      <c r="N4" s="91"/>
      <c r="O4" s="92"/>
      <c r="P4" s="93" t="s">
        <v>38</v>
      </c>
      <c r="Q4" s="91"/>
      <c r="R4" s="91"/>
      <c r="S4" s="92"/>
      <c r="T4" s="93" t="s">
        <v>40</v>
      </c>
      <c r="U4" s="91"/>
      <c r="V4" s="91"/>
      <c r="W4" s="92"/>
      <c r="X4" s="85" t="s">
        <v>43</v>
      </c>
      <c r="Y4" s="86"/>
      <c r="Z4" s="85" t="s">
        <v>44</v>
      </c>
      <c r="AA4" s="86"/>
    </row>
    <row r="5" spans="1:27" s="2" customFormat="1" ht="38.4" customHeight="1" thickBot="1">
      <c r="B5" s="79"/>
      <c r="C5" s="83"/>
      <c r="D5" s="98">
        <v>1</v>
      </c>
      <c r="E5" s="94"/>
      <c r="F5" s="94"/>
      <c r="G5" s="95"/>
      <c r="H5" s="98">
        <v>2</v>
      </c>
      <c r="I5" s="94"/>
      <c r="J5" s="94"/>
      <c r="K5" s="95"/>
      <c r="L5" s="94">
        <v>1</v>
      </c>
      <c r="M5" s="94"/>
      <c r="N5" s="94"/>
      <c r="O5" s="95"/>
      <c r="P5" s="98">
        <v>2</v>
      </c>
      <c r="Q5" s="94"/>
      <c r="R5" s="94"/>
      <c r="S5" s="95"/>
      <c r="T5" s="98">
        <v>3</v>
      </c>
      <c r="U5" s="94"/>
      <c r="V5" s="94"/>
      <c r="W5" s="95"/>
      <c r="X5" s="87"/>
      <c r="Y5" s="88"/>
      <c r="Z5" s="87"/>
      <c r="AA5" s="88"/>
    </row>
    <row r="6" spans="1:27" s="2" customFormat="1" ht="32.1" customHeight="1" thickBot="1">
      <c r="B6" s="79"/>
      <c r="C6" s="83"/>
      <c r="D6" s="99" t="s">
        <v>2</v>
      </c>
      <c r="E6" s="97"/>
      <c r="F6" s="99" t="s">
        <v>16</v>
      </c>
      <c r="G6" s="97"/>
      <c r="H6" s="99" t="s">
        <v>2</v>
      </c>
      <c r="I6" s="97"/>
      <c r="J6" s="99" t="s">
        <v>16</v>
      </c>
      <c r="K6" s="97"/>
      <c r="L6" s="96" t="s">
        <v>2</v>
      </c>
      <c r="M6" s="97"/>
      <c r="N6" s="99" t="s">
        <v>16</v>
      </c>
      <c r="O6" s="97"/>
      <c r="P6" s="99" t="s">
        <v>2</v>
      </c>
      <c r="Q6" s="97"/>
      <c r="R6" s="99" t="s">
        <v>16</v>
      </c>
      <c r="S6" s="96"/>
      <c r="T6" s="99" t="s">
        <v>2</v>
      </c>
      <c r="U6" s="100"/>
      <c r="V6" s="96" t="s">
        <v>16</v>
      </c>
      <c r="W6" s="97"/>
      <c r="X6" s="89"/>
      <c r="Y6" s="90"/>
      <c r="Z6" s="101"/>
      <c r="AA6" s="90"/>
    </row>
    <row r="7" spans="1:27" s="2" customFormat="1" ht="32.1" customHeight="1" thickBot="1">
      <c r="B7" s="80"/>
      <c r="C7" s="84"/>
      <c r="D7" s="9" t="s">
        <v>3</v>
      </c>
      <c r="E7" s="10" t="s">
        <v>4</v>
      </c>
      <c r="F7" s="9" t="s">
        <v>3</v>
      </c>
      <c r="G7" s="11" t="s">
        <v>4</v>
      </c>
      <c r="H7" s="9" t="s">
        <v>3</v>
      </c>
      <c r="I7" s="10" t="s">
        <v>4</v>
      </c>
      <c r="J7" s="9" t="s">
        <v>3</v>
      </c>
      <c r="K7" s="11" t="s">
        <v>4</v>
      </c>
      <c r="L7" s="71" t="s">
        <v>3</v>
      </c>
      <c r="M7" s="10" t="s">
        <v>4</v>
      </c>
      <c r="N7" s="9" t="s">
        <v>3</v>
      </c>
      <c r="O7" s="10" t="s">
        <v>4</v>
      </c>
      <c r="P7" s="9" t="s">
        <v>3</v>
      </c>
      <c r="Q7" s="10" t="s">
        <v>4</v>
      </c>
      <c r="R7" s="9" t="s">
        <v>3</v>
      </c>
      <c r="S7" s="25" t="s">
        <v>4</v>
      </c>
      <c r="T7" s="9" t="s">
        <v>3</v>
      </c>
      <c r="U7" s="10" t="s">
        <v>4</v>
      </c>
      <c r="V7" s="71" t="s">
        <v>3</v>
      </c>
      <c r="W7" s="11" t="s">
        <v>4</v>
      </c>
      <c r="X7" s="71" t="s">
        <v>3</v>
      </c>
      <c r="Y7" s="11" t="s">
        <v>4</v>
      </c>
      <c r="Z7" s="9" t="s">
        <v>3</v>
      </c>
      <c r="AA7" s="11" t="s">
        <v>4</v>
      </c>
    </row>
    <row r="8" spans="1:27" ht="32.1" customHeight="1">
      <c r="B8" s="14">
        <v>1</v>
      </c>
      <c r="C8" s="72" t="s">
        <v>17</v>
      </c>
      <c r="D8" s="105">
        <v>11935</v>
      </c>
      <c r="E8" s="106">
        <v>10768</v>
      </c>
      <c r="F8" s="106">
        <v>11968</v>
      </c>
      <c r="G8" s="107">
        <v>8002</v>
      </c>
      <c r="H8" s="27">
        <v>8741</v>
      </c>
      <c r="I8" s="28">
        <v>9750</v>
      </c>
      <c r="J8" s="28">
        <v>8741</v>
      </c>
      <c r="K8" s="29">
        <v>9750</v>
      </c>
      <c r="L8" s="30">
        <v>6102</v>
      </c>
      <c r="M8" s="31">
        <v>6891.02</v>
      </c>
      <c r="N8" s="31">
        <v>11151</v>
      </c>
      <c r="O8" s="32">
        <v>12558.789999999999</v>
      </c>
      <c r="P8" s="33">
        <v>2799</v>
      </c>
      <c r="Q8" s="31">
        <v>1929.78</v>
      </c>
      <c r="R8" s="31">
        <v>2509</v>
      </c>
      <c r="S8" s="34">
        <v>2231.6800000000003</v>
      </c>
      <c r="T8" s="33">
        <f>L8+D8</f>
        <v>18037</v>
      </c>
      <c r="U8" s="31">
        <f t="shared" ref="U8:W8" si="0">M8+E8</f>
        <v>17659.02</v>
      </c>
      <c r="V8" s="31">
        <f t="shared" si="0"/>
        <v>23119</v>
      </c>
      <c r="W8" s="32">
        <f t="shared" si="0"/>
        <v>20560.79</v>
      </c>
      <c r="X8" s="30">
        <v>291601</v>
      </c>
      <c r="Y8" s="32">
        <v>1185119</v>
      </c>
      <c r="Z8" s="33">
        <v>33796</v>
      </c>
      <c r="AA8" s="32">
        <v>113512</v>
      </c>
    </row>
    <row r="9" spans="1:27" s="20" customFormat="1" ht="32.1" customHeight="1">
      <c r="A9" s="19"/>
      <c r="B9" s="15">
        <v>2</v>
      </c>
      <c r="C9" s="73" t="s">
        <v>18</v>
      </c>
      <c r="D9" s="35">
        <v>23680</v>
      </c>
      <c r="E9" s="36">
        <v>14270</v>
      </c>
      <c r="F9" s="36">
        <v>23680</v>
      </c>
      <c r="G9" s="37">
        <v>10837</v>
      </c>
      <c r="H9" s="35">
        <v>2001</v>
      </c>
      <c r="I9" s="36">
        <v>2991</v>
      </c>
      <c r="J9" s="36">
        <v>2001</v>
      </c>
      <c r="K9" s="37">
        <v>2254</v>
      </c>
      <c r="L9" s="38">
        <v>0</v>
      </c>
      <c r="M9" s="36">
        <v>0</v>
      </c>
      <c r="N9" s="36">
        <v>0</v>
      </c>
      <c r="O9" s="37">
        <v>0</v>
      </c>
      <c r="P9" s="35">
        <v>0</v>
      </c>
      <c r="Q9" s="36">
        <v>0</v>
      </c>
      <c r="R9" s="36">
        <v>0</v>
      </c>
      <c r="S9" s="39">
        <v>0</v>
      </c>
      <c r="T9" s="40">
        <f t="shared" ref="T9:T36" si="1">L9+D9</f>
        <v>23680</v>
      </c>
      <c r="U9" s="41">
        <f t="shared" ref="U9:U34" si="2">M9+E9</f>
        <v>14270</v>
      </c>
      <c r="V9" s="41">
        <f t="shared" ref="V9:V34" si="3">N9+F9</f>
        <v>23680</v>
      </c>
      <c r="W9" s="42">
        <f t="shared" ref="W9:W34" si="4">O9+G9</f>
        <v>10837</v>
      </c>
      <c r="X9" s="43">
        <v>159247</v>
      </c>
      <c r="Y9" s="42">
        <v>471467</v>
      </c>
      <c r="Z9" s="40">
        <v>7410</v>
      </c>
      <c r="AA9" s="42">
        <v>37604</v>
      </c>
    </row>
    <row r="10" spans="1:27" ht="32.1" customHeight="1">
      <c r="B10" s="14">
        <v>3</v>
      </c>
      <c r="C10" s="73" t="s">
        <v>9</v>
      </c>
      <c r="D10" s="35">
        <v>1549</v>
      </c>
      <c r="E10" s="36">
        <v>2259</v>
      </c>
      <c r="F10" s="36">
        <v>1212</v>
      </c>
      <c r="G10" s="37">
        <v>1248</v>
      </c>
      <c r="H10" s="35">
        <v>981</v>
      </c>
      <c r="I10" s="36">
        <v>1014</v>
      </c>
      <c r="J10" s="36">
        <v>614</v>
      </c>
      <c r="K10" s="37">
        <v>518</v>
      </c>
      <c r="L10" s="38">
        <v>2058</v>
      </c>
      <c r="M10" s="36">
        <v>2709</v>
      </c>
      <c r="N10" s="36">
        <v>1084</v>
      </c>
      <c r="O10" s="37">
        <v>1253</v>
      </c>
      <c r="P10" s="35">
        <v>8</v>
      </c>
      <c r="Q10" s="36">
        <v>7</v>
      </c>
      <c r="R10" s="36">
        <v>5</v>
      </c>
      <c r="S10" s="39">
        <v>5</v>
      </c>
      <c r="T10" s="40">
        <f t="shared" si="1"/>
        <v>3607</v>
      </c>
      <c r="U10" s="41">
        <f t="shared" si="2"/>
        <v>4968</v>
      </c>
      <c r="V10" s="41">
        <f t="shared" si="3"/>
        <v>2296</v>
      </c>
      <c r="W10" s="42">
        <f t="shared" si="4"/>
        <v>2501</v>
      </c>
      <c r="X10" s="43">
        <v>39540</v>
      </c>
      <c r="Y10" s="42">
        <v>103594</v>
      </c>
      <c r="Z10" s="40">
        <v>2368</v>
      </c>
      <c r="AA10" s="42">
        <v>11247</v>
      </c>
    </row>
    <row r="11" spans="1:27" ht="31.5" customHeight="1">
      <c r="B11" s="15">
        <v>4</v>
      </c>
      <c r="C11" s="73" t="s">
        <v>19</v>
      </c>
      <c r="D11" s="35">
        <v>481</v>
      </c>
      <c r="E11" s="36">
        <v>1489</v>
      </c>
      <c r="F11" s="36">
        <v>401</v>
      </c>
      <c r="G11" s="37">
        <v>1213</v>
      </c>
      <c r="H11" s="35">
        <v>172</v>
      </c>
      <c r="I11" s="36">
        <v>272</v>
      </c>
      <c r="J11" s="36">
        <v>144</v>
      </c>
      <c r="K11" s="37">
        <v>238</v>
      </c>
      <c r="L11" s="38">
        <v>244</v>
      </c>
      <c r="M11" s="36">
        <v>701</v>
      </c>
      <c r="N11" s="36">
        <v>238</v>
      </c>
      <c r="O11" s="37">
        <v>581</v>
      </c>
      <c r="P11" s="35">
        <v>5</v>
      </c>
      <c r="Q11" s="36">
        <v>6</v>
      </c>
      <c r="R11" s="36">
        <v>5</v>
      </c>
      <c r="S11" s="39">
        <v>6</v>
      </c>
      <c r="T11" s="40">
        <f t="shared" si="1"/>
        <v>725</v>
      </c>
      <c r="U11" s="41">
        <f t="shared" si="2"/>
        <v>2190</v>
      </c>
      <c r="V11" s="41">
        <f t="shared" si="3"/>
        <v>639</v>
      </c>
      <c r="W11" s="42">
        <f t="shared" si="4"/>
        <v>1794</v>
      </c>
      <c r="X11" s="43">
        <v>10852</v>
      </c>
      <c r="Y11" s="42">
        <v>41556</v>
      </c>
      <c r="Z11" s="40">
        <v>263</v>
      </c>
      <c r="AA11" s="42">
        <v>1446</v>
      </c>
    </row>
    <row r="12" spans="1:27" s="2" customFormat="1" ht="31.5" customHeight="1">
      <c r="B12" s="14">
        <v>5</v>
      </c>
      <c r="C12" s="73" t="s">
        <v>20</v>
      </c>
      <c r="D12" s="35">
        <v>1285</v>
      </c>
      <c r="E12" s="36">
        <v>1896</v>
      </c>
      <c r="F12" s="36">
        <v>4261</v>
      </c>
      <c r="G12" s="37">
        <v>14380</v>
      </c>
      <c r="H12" s="35">
        <v>0</v>
      </c>
      <c r="I12" s="36">
        <v>0</v>
      </c>
      <c r="J12" s="36">
        <v>0</v>
      </c>
      <c r="K12" s="37">
        <v>0</v>
      </c>
      <c r="L12" s="38">
        <v>329</v>
      </c>
      <c r="M12" s="36">
        <v>411</v>
      </c>
      <c r="N12" s="36">
        <v>13850</v>
      </c>
      <c r="O12" s="37">
        <v>41015</v>
      </c>
      <c r="P12" s="35">
        <v>0</v>
      </c>
      <c r="Q12" s="36">
        <v>0</v>
      </c>
      <c r="R12" s="36">
        <v>0</v>
      </c>
      <c r="S12" s="39">
        <v>0</v>
      </c>
      <c r="T12" s="40">
        <f t="shared" si="1"/>
        <v>1614</v>
      </c>
      <c r="U12" s="41">
        <f t="shared" si="2"/>
        <v>2307</v>
      </c>
      <c r="V12" s="41">
        <f t="shared" si="3"/>
        <v>18111</v>
      </c>
      <c r="W12" s="42">
        <f t="shared" si="4"/>
        <v>55395</v>
      </c>
      <c r="X12" s="43">
        <v>36002</v>
      </c>
      <c r="Y12" s="42">
        <v>161528</v>
      </c>
      <c r="Z12" s="40">
        <v>2534</v>
      </c>
      <c r="AA12" s="42">
        <v>26908</v>
      </c>
    </row>
    <row r="13" spans="1:27" ht="32.1" customHeight="1">
      <c r="B13" s="15">
        <v>6</v>
      </c>
      <c r="C13" s="73" t="s">
        <v>21</v>
      </c>
      <c r="D13" s="35">
        <v>76</v>
      </c>
      <c r="E13" s="36">
        <v>331</v>
      </c>
      <c r="F13" s="36">
        <v>76</v>
      </c>
      <c r="G13" s="37">
        <v>331</v>
      </c>
      <c r="H13" s="35">
        <v>0</v>
      </c>
      <c r="I13" s="36">
        <v>0</v>
      </c>
      <c r="J13" s="36">
        <v>0</v>
      </c>
      <c r="K13" s="37">
        <v>0</v>
      </c>
      <c r="L13" s="38">
        <v>76</v>
      </c>
      <c r="M13" s="36">
        <v>330</v>
      </c>
      <c r="N13" s="36">
        <v>76</v>
      </c>
      <c r="O13" s="37">
        <v>330</v>
      </c>
      <c r="P13" s="35">
        <v>0</v>
      </c>
      <c r="Q13" s="36">
        <v>0</v>
      </c>
      <c r="R13" s="36">
        <v>0</v>
      </c>
      <c r="S13" s="39">
        <v>0</v>
      </c>
      <c r="T13" s="40">
        <f t="shared" si="1"/>
        <v>152</v>
      </c>
      <c r="U13" s="41">
        <f t="shared" si="2"/>
        <v>661</v>
      </c>
      <c r="V13" s="41">
        <f t="shared" si="3"/>
        <v>152</v>
      </c>
      <c r="W13" s="42">
        <f t="shared" si="4"/>
        <v>661</v>
      </c>
      <c r="X13" s="43">
        <v>513</v>
      </c>
      <c r="Y13" s="42">
        <v>3312</v>
      </c>
      <c r="Z13" s="40">
        <v>107</v>
      </c>
      <c r="AA13" s="42">
        <v>428</v>
      </c>
    </row>
    <row r="14" spans="1:27" ht="32.1" customHeight="1">
      <c r="B14" s="14">
        <v>7</v>
      </c>
      <c r="C14" s="73" t="s">
        <v>22</v>
      </c>
      <c r="D14" s="35">
        <v>2655</v>
      </c>
      <c r="E14" s="41">
        <v>7403.9910100000061</v>
      </c>
      <c r="F14" s="41">
        <v>2655</v>
      </c>
      <c r="G14" s="42">
        <v>6404.7940541000062</v>
      </c>
      <c r="H14" s="40">
        <v>74</v>
      </c>
      <c r="I14" s="41">
        <v>19.29</v>
      </c>
      <c r="J14" s="36">
        <v>74</v>
      </c>
      <c r="K14" s="45">
        <v>19.29</v>
      </c>
      <c r="L14" s="38">
        <v>1877</v>
      </c>
      <c r="M14" s="36">
        <v>8346</v>
      </c>
      <c r="N14" s="36">
        <v>1877</v>
      </c>
      <c r="O14" s="37">
        <v>6262</v>
      </c>
      <c r="P14" s="35">
        <v>24</v>
      </c>
      <c r="Q14" s="36">
        <v>33</v>
      </c>
      <c r="R14" s="36">
        <v>24</v>
      </c>
      <c r="S14" s="39">
        <v>33</v>
      </c>
      <c r="T14" s="40">
        <f t="shared" si="1"/>
        <v>4532</v>
      </c>
      <c r="U14" s="41">
        <f t="shared" si="2"/>
        <v>15749.991010000005</v>
      </c>
      <c r="V14" s="41">
        <f t="shared" si="3"/>
        <v>4532</v>
      </c>
      <c r="W14" s="42">
        <f t="shared" si="4"/>
        <v>12666.794054100006</v>
      </c>
      <c r="X14" s="43">
        <v>46142</v>
      </c>
      <c r="Y14" s="42">
        <v>266553</v>
      </c>
      <c r="Z14" s="40">
        <v>3249</v>
      </c>
      <c r="AA14" s="42">
        <v>42312</v>
      </c>
    </row>
    <row r="15" spans="1:27" ht="32.1" customHeight="1">
      <c r="B15" s="15">
        <v>8</v>
      </c>
      <c r="C15" s="73" t="s">
        <v>23</v>
      </c>
      <c r="D15" s="35">
        <v>524</v>
      </c>
      <c r="E15" s="36">
        <v>1229</v>
      </c>
      <c r="F15" s="36">
        <v>524</v>
      </c>
      <c r="G15" s="37">
        <v>1024</v>
      </c>
      <c r="H15" s="35">
        <v>172</v>
      </c>
      <c r="I15" s="36">
        <v>234</v>
      </c>
      <c r="J15" s="36">
        <v>172</v>
      </c>
      <c r="K15" s="37">
        <v>178</v>
      </c>
      <c r="L15" s="38">
        <v>245</v>
      </c>
      <c r="M15" s="44">
        <v>482</v>
      </c>
      <c r="N15" s="36">
        <v>245</v>
      </c>
      <c r="O15" s="45">
        <v>350</v>
      </c>
      <c r="P15" s="35">
        <v>30</v>
      </c>
      <c r="Q15" s="36">
        <v>29</v>
      </c>
      <c r="R15" s="36">
        <v>21</v>
      </c>
      <c r="S15" s="39">
        <v>14</v>
      </c>
      <c r="T15" s="40">
        <f t="shared" si="1"/>
        <v>769</v>
      </c>
      <c r="U15" s="41">
        <f t="shared" si="2"/>
        <v>1711</v>
      </c>
      <c r="V15" s="41">
        <f t="shared" si="3"/>
        <v>769</v>
      </c>
      <c r="W15" s="42">
        <f t="shared" si="4"/>
        <v>1374</v>
      </c>
      <c r="X15" s="38">
        <v>18552</v>
      </c>
      <c r="Y15" s="42">
        <v>63311</v>
      </c>
      <c r="Z15" s="35">
        <v>656</v>
      </c>
      <c r="AA15" s="42">
        <v>3665</v>
      </c>
    </row>
    <row r="16" spans="1:27" ht="32.1" customHeight="1">
      <c r="B16" s="14">
        <v>9</v>
      </c>
      <c r="C16" s="73" t="s">
        <v>24</v>
      </c>
      <c r="D16" s="35">
        <v>940</v>
      </c>
      <c r="E16" s="36">
        <v>3126</v>
      </c>
      <c r="F16" s="36">
        <v>2399</v>
      </c>
      <c r="G16" s="37">
        <v>7213</v>
      </c>
      <c r="H16" s="35">
        <v>2</v>
      </c>
      <c r="I16" s="36">
        <v>3.2</v>
      </c>
      <c r="J16" s="36">
        <v>2</v>
      </c>
      <c r="K16" s="37">
        <v>3.2</v>
      </c>
      <c r="L16" s="38">
        <v>940</v>
      </c>
      <c r="M16" s="36">
        <v>3126</v>
      </c>
      <c r="N16" s="36">
        <v>2399</v>
      </c>
      <c r="O16" s="37">
        <v>7213</v>
      </c>
      <c r="P16" s="35">
        <v>2</v>
      </c>
      <c r="Q16" s="36">
        <v>3</v>
      </c>
      <c r="R16" s="36">
        <v>2</v>
      </c>
      <c r="S16" s="39">
        <v>3</v>
      </c>
      <c r="T16" s="40">
        <f t="shared" si="1"/>
        <v>1880</v>
      </c>
      <c r="U16" s="41">
        <f t="shared" si="2"/>
        <v>6252</v>
      </c>
      <c r="V16" s="41">
        <f t="shared" si="3"/>
        <v>4798</v>
      </c>
      <c r="W16" s="42">
        <f t="shared" si="4"/>
        <v>14426</v>
      </c>
      <c r="X16" s="43">
        <v>11617</v>
      </c>
      <c r="Y16" s="42">
        <v>78026</v>
      </c>
      <c r="Z16" s="40">
        <v>2510</v>
      </c>
      <c r="AA16" s="42">
        <v>37093</v>
      </c>
    </row>
    <row r="17" spans="1:28" ht="32.1" customHeight="1">
      <c r="B17" s="15">
        <v>10</v>
      </c>
      <c r="C17" s="73" t="s">
        <v>25</v>
      </c>
      <c r="D17" s="35">
        <v>418</v>
      </c>
      <c r="E17" s="36">
        <v>875</v>
      </c>
      <c r="F17" s="36">
        <v>418</v>
      </c>
      <c r="G17" s="37">
        <v>875</v>
      </c>
      <c r="H17" s="35">
        <v>193</v>
      </c>
      <c r="I17" s="36">
        <v>254</v>
      </c>
      <c r="J17" s="36">
        <v>193</v>
      </c>
      <c r="K17" s="37">
        <v>254</v>
      </c>
      <c r="L17" s="38">
        <v>264</v>
      </c>
      <c r="M17" s="36">
        <v>566</v>
      </c>
      <c r="N17" s="36">
        <v>264</v>
      </c>
      <c r="O17" s="37">
        <v>566</v>
      </c>
      <c r="P17" s="35">
        <v>0</v>
      </c>
      <c r="Q17" s="36">
        <v>0</v>
      </c>
      <c r="R17" s="36">
        <v>0</v>
      </c>
      <c r="S17" s="39">
        <v>0</v>
      </c>
      <c r="T17" s="40">
        <f t="shared" si="1"/>
        <v>682</v>
      </c>
      <c r="U17" s="41">
        <f t="shared" si="2"/>
        <v>1441</v>
      </c>
      <c r="V17" s="41">
        <f t="shared" si="3"/>
        <v>682</v>
      </c>
      <c r="W17" s="42">
        <f t="shared" si="4"/>
        <v>1441</v>
      </c>
      <c r="X17" s="43">
        <v>4441</v>
      </c>
      <c r="Y17" s="42">
        <v>20055</v>
      </c>
      <c r="Z17" s="40">
        <v>105</v>
      </c>
      <c r="AA17" s="42">
        <v>802</v>
      </c>
    </row>
    <row r="18" spans="1:28" ht="32.1" customHeight="1">
      <c r="B18" s="14">
        <v>11</v>
      </c>
      <c r="C18" s="73" t="s">
        <v>26</v>
      </c>
      <c r="D18" s="35">
        <v>2742</v>
      </c>
      <c r="E18" s="36">
        <v>3265</v>
      </c>
      <c r="F18" s="36">
        <v>2742</v>
      </c>
      <c r="G18" s="37">
        <v>3265</v>
      </c>
      <c r="H18" s="35">
        <v>2191</v>
      </c>
      <c r="I18" s="36">
        <v>2855</v>
      </c>
      <c r="J18" s="36">
        <v>2191</v>
      </c>
      <c r="K18" s="37">
        <v>2855</v>
      </c>
      <c r="L18" s="38">
        <v>508</v>
      </c>
      <c r="M18" s="36">
        <v>710</v>
      </c>
      <c r="N18" s="36">
        <v>508</v>
      </c>
      <c r="O18" s="37">
        <v>710</v>
      </c>
      <c r="P18" s="35">
        <v>0</v>
      </c>
      <c r="Q18" s="36">
        <v>0</v>
      </c>
      <c r="R18" s="36">
        <v>0</v>
      </c>
      <c r="S18" s="39">
        <v>0</v>
      </c>
      <c r="T18" s="40">
        <f t="shared" si="1"/>
        <v>3250</v>
      </c>
      <c r="U18" s="41">
        <f t="shared" si="2"/>
        <v>3975</v>
      </c>
      <c r="V18" s="41">
        <f t="shared" si="3"/>
        <v>3250</v>
      </c>
      <c r="W18" s="42">
        <f t="shared" si="4"/>
        <v>3975</v>
      </c>
      <c r="X18" s="43">
        <v>167642</v>
      </c>
      <c r="Y18" s="42">
        <v>583968</v>
      </c>
      <c r="Z18" s="40">
        <v>53090</v>
      </c>
      <c r="AA18" s="42">
        <v>171352</v>
      </c>
      <c r="AB18" s="3"/>
    </row>
    <row r="19" spans="1:28" ht="32.1" customHeight="1">
      <c r="B19" s="15">
        <v>12</v>
      </c>
      <c r="C19" s="73" t="s">
        <v>27</v>
      </c>
      <c r="D19" s="35">
        <v>17799</v>
      </c>
      <c r="E19" s="36">
        <v>88131</v>
      </c>
      <c r="F19" s="36">
        <v>17795</v>
      </c>
      <c r="G19" s="37">
        <v>84140</v>
      </c>
      <c r="H19" s="35">
        <v>423</v>
      </c>
      <c r="I19" s="36">
        <v>511</v>
      </c>
      <c r="J19" s="36">
        <v>423</v>
      </c>
      <c r="K19" s="37">
        <v>457</v>
      </c>
      <c r="L19" s="38">
        <v>980</v>
      </c>
      <c r="M19" s="36">
        <v>1976</v>
      </c>
      <c r="N19" s="36">
        <v>984</v>
      </c>
      <c r="O19" s="37">
        <v>1677</v>
      </c>
      <c r="P19" s="35">
        <v>0</v>
      </c>
      <c r="Q19" s="36">
        <v>0</v>
      </c>
      <c r="R19" s="36">
        <v>0</v>
      </c>
      <c r="S19" s="39">
        <v>0</v>
      </c>
      <c r="T19" s="40">
        <f t="shared" si="1"/>
        <v>18779</v>
      </c>
      <c r="U19" s="41">
        <f t="shared" si="2"/>
        <v>90107</v>
      </c>
      <c r="V19" s="41">
        <f t="shared" si="3"/>
        <v>18779</v>
      </c>
      <c r="W19" s="42">
        <f t="shared" si="4"/>
        <v>85817</v>
      </c>
      <c r="X19" s="43">
        <v>46967</v>
      </c>
      <c r="Y19" s="42">
        <v>214541</v>
      </c>
      <c r="Z19" s="40">
        <v>4555</v>
      </c>
      <c r="AA19" s="42">
        <v>51140</v>
      </c>
    </row>
    <row r="20" spans="1:28" ht="32.1" customHeight="1">
      <c r="B20" s="14">
        <v>13</v>
      </c>
      <c r="C20" s="73" t="s">
        <v>7</v>
      </c>
      <c r="D20" s="35">
        <v>105</v>
      </c>
      <c r="E20" s="36">
        <v>675</v>
      </c>
      <c r="F20" s="36">
        <v>5114</v>
      </c>
      <c r="G20" s="37">
        <v>23579</v>
      </c>
      <c r="H20" s="35">
        <v>3</v>
      </c>
      <c r="I20" s="36">
        <v>2</v>
      </c>
      <c r="J20" s="36">
        <v>3</v>
      </c>
      <c r="K20" s="37">
        <v>2</v>
      </c>
      <c r="L20" s="38">
        <v>87</v>
      </c>
      <c r="M20" s="36">
        <v>338</v>
      </c>
      <c r="N20" s="36">
        <v>5253</v>
      </c>
      <c r="O20" s="37">
        <v>21435</v>
      </c>
      <c r="P20" s="35">
        <v>0</v>
      </c>
      <c r="Q20" s="36">
        <v>0</v>
      </c>
      <c r="R20" s="36">
        <v>0</v>
      </c>
      <c r="S20" s="39">
        <v>0</v>
      </c>
      <c r="T20" s="40">
        <f t="shared" si="1"/>
        <v>192</v>
      </c>
      <c r="U20" s="41">
        <f t="shared" si="2"/>
        <v>1013</v>
      </c>
      <c r="V20" s="41">
        <f t="shared" si="3"/>
        <v>10367</v>
      </c>
      <c r="W20" s="42">
        <f t="shared" si="4"/>
        <v>45014</v>
      </c>
      <c r="X20" s="43">
        <v>14716</v>
      </c>
      <c r="Y20" s="42">
        <v>93792</v>
      </c>
      <c r="Z20" s="40">
        <v>948</v>
      </c>
      <c r="AA20" s="42">
        <v>8595</v>
      </c>
    </row>
    <row r="21" spans="1:28" ht="32.1" customHeight="1">
      <c r="B21" s="15">
        <v>14</v>
      </c>
      <c r="C21" s="73" t="s">
        <v>6</v>
      </c>
      <c r="D21" s="35">
        <v>1</v>
      </c>
      <c r="E21" s="36">
        <v>1</v>
      </c>
      <c r="F21" s="36">
        <v>1</v>
      </c>
      <c r="G21" s="37">
        <v>1</v>
      </c>
      <c r="H21" s="35">
        <v>0</v>
      </c>
      <c r="I21" s="36">
        <v>0</v>
      </c>
      <c r="J21" s="36">
        <v>0</v>
      </c>
      <c r="K21" s="37">
        <v>0</v>
      </c>
      <c r="L21" s="38">
        <v>0</v>
      </c>
      <c r="M21" s="36">
        <v>0</v>
      </c>
      <c r="N21" s="36">
        <v>0</v>
      </c>
      <c r="O21" s="37">
        <v>0</v>
      </c>
      <c r="P21" s="35">
        <v>0</v>
      </c>
      <c r="Q21" s="36">
        <v>0</v>
      </c>
      <c r="R21" s="36">
        <v>0</v>
      </c>
      <c r="S21" s="39">
        <v>0</v>
      </c>
      <c r="T21" s="40">
        <f t="shared" si="1"/>
        <v>1</v>
      </c>
      <c r="U21" s="41">
        <f t="shared" si="2"/>
        <v>1</v>
      </c>
      <c r="V21" s="41">
        <f t="shared" si="3"/>
        <v>1</v>
      </c>
      <c r="W21" s="42">
        <f t="shared" si="4"/>
        <v>1</v>
      </c>
      <c r="X21" s="43">
        <v>41</v>
      </c>
      <c r="Y21" s="42">
        <v>209</v>
      </c>
      <c r="Z21" s="40">
        <v>0</v>
      </c>
      <c r="AA21" s="42">
        <v>0</v>
      </c>
    </row>
    <row r="22" spans="1:28" ht="32.1" customHeight="1">
      <c r="B22" s="14">
        <v>15</v>
      </c>
      <c r="C22" s="73" t="s">
        <v>34</v>
      </c>
      <c r="D22" s="35">
        <v>1087</v>
      </c>
      <c r="E22" s="36">
        <v>12543</v>
      </c>
      <c r="F22" s="36">
        <v>1087</v>
      </c>
      <c r="G22" s="37">
        <v>12543</v>
      </c>
      <c r="H22" s="35">
        <v>0</v>
      </c>
      <c r="I22" s="36">
        <v>0</v>
      </c>
      <c r="J22" s="36">
        <v>0</v>
      </c>
      <c r="K22" s="37">
        <v>0</v>
      </c>
      <c r="L22" s="38">
        <v>74</v>
      </c>
      <c r="M22" s="36">
        <v>763</v>
      </c>
      <c r="N22" s="36">
        <v>74</v>
      </c>
      <c r="O22" s="37">
        <v>763</v>
      </c>
      <c r="P22" s="35">
        <v>0</v>
      </c>
      <c r="Q22" s="36">
        <v>0</v>
      </c>
      <c r="R22" s="36">
        <v>0</v>
      </c>
      <c r="S22" s="39">
        <v>0</v>
      </c>
      <c r="T22" s="40">
        <f t="shared" si="1"/>
        <v>1161</v>
      </c>
      <c r="U22" s="41">
        <f t="shared" si="2"/>
        <v>13306</v>
      </c>
      <c r="V22" s="41">
        <f t="shared" si="3"/>
        <v>1161</v>
      </c>
      <c r="W22" s="42">
        <f t="shared" si="4"/>
        <v>13306</v>
      </c>
      <c r="X22" s="43">
        <v>11043</v>
      </c>
      <c r="Y22" s="42">
        <v>114507</v>
      </c>
      <c r="Z22" s="40">
        <v>66</v>
      </c>
      <c r="AA22" s="42">
        <v>1865</v>
      </c>
    </row>
    <row r="23" spans="1:28" ht="32.1" customHeight="1">
      <c r="B23" s="15">
        <v>16</v>
      </c>
      <c r="C23" s="73" t="s">
        <v>5</v>
      </c>
      <c r="D23" s="35">
        <v>31615</v>
      </c>
      <c r="E23" s="36">
        <v>251774</v>
      </c>
      <c r="F23" s="36">
        <v>31615</v>
      </c>
      <c r="G23" s="37">
        <v>251774</v>
      </c>
      <c r="H23" s="35">
        <v>0</v>
      </c>
      <c r="I23" s="36">
        <v>0</v>
      </c>
      <c r="J23" s="36">
        <v>0</v>
      </c>
      <c r="K23" s="37">
        <v>0</v>
      </c>
      <c r="L23" s="38">
        <v>11945</v>
      </c>
      <c r="M23" s="36">
        <v>89022</v>
      </c>
      <c r="N23" s="36">
        <v>11945</v>
      </c>
      <c r="O23" s="37">
        <v>89022</v>
      </c>
      <c r="P23" s="35">
        <v>11945</v>
      </c>
      <c r="Q23" s="46">
        <v>89022</v>
      </c>
      <c r="R23" s="46">
        <v>11945</v>
      </c>
      <c r="S23" s="39">
        <v>89022</v>
      </c>
      <c r="T23" s="40">
        <f t="shared" si="1"/>
        <v>43560</v>
      </c>
      <c r="U23" s="41">
        <f t="shared" si="2"/>
        <v>340796</v>
      </c>
      <c r="V23" s="41">
        <f t="shared" si="3"/>
        <v>43560</v>
      </c>
      <c r="W23" s="42">
        <f t="shared" si="4"/>
        <v>340796</v>
      </c>
      <c r="X23" s="43">
        <v>256257</v>
      </c>
      <c r="Y23" s="42">
        <v>842128</v>
      </c>
      <c r="Z23" s="40">
        <v>7346</v>
      </c>
      <c r="AA23" s="42">
        <v>35198</v>
      </c>
    </row>
    <row r="24" spans="1:28" ht="32.1" customHeight="1">
      <c r="B24" s="14">
        <v>17</v>
      </c>
      <c r="C24" s="73" t="s">
        <v>15</v>
      </c>
      <c r="D24" s="35">
        <v>8132</v>
      </c>
      <c r="E24" s="36">
        <v>48934</v>
      </c>
      <c r="F24" s="36">
        <v>8132</v>
      </c>
      <c r="G24" s="37">
        <v>48934</v>
      </c>
      <c r="H24" s="35">
        <v>0</v>
      </c>
      <c r="I24" s="36">
        <v>0</v>
      </c>
      <c r="J24" s="36">
        <v>0</v>
      </c>
      <c r="K24" s="37">
        <v>0</v>
      </c>
      <c r="L24" s="38">
        <v>5224</v>
      </c>
      <c r="M24" s="36">
        <v>20901</v>
      </c>
      <c r="N24" s="36">
        <v>5224</v>
      </c>
      <c r="O24" s="47">
        <v>20901</v>
      </c>
      <c r="P24" s="48">
        <v>0</v>
      </c>
      <c r="Q24" s="36">
        <v>0</v>
      </c>
      <c r="R24" s="36">
        <v>0</v>
      </c>
      <c r="S24" s="49">
        <v>0</v>
      </c>
      <c r="T24" s="40">
        <f t="shared" si="1"/>
        <v>13356</v>
      </c>
      <c r="U24" s="41">
        <f t="shared" si="2"/>
        <v>69835</v>
      </c>
      <c r="V24" s="41">
        <f t="shared" si="3"/>
        <v>13356</v>
      </c>
      <c r="W24" s="42">
        <f t="shared" si="4"/>
        <v>69835</v>
      </c>
      <c r="X24" s="43">
        <v>18598</v>
      </c>
      <c r="Y24" s="42">
        <v>203723</v>
      </c>
      <c r="Z24" s="40">
        <v>1713</v>
      </c>
      <c r="AA24" s="42">
        <v>7625</v>
      </c>
    </row>
    <row r="25" spans="1:28" ht="32.1" customHeight="1">
      <c r="B25" s="15">
        <v>18</v>
      </c>
      <c r="C25" s="73" t="s">
        <v>31</v>
      </c>
      <c r="D25" s="35">
        <v>0</v>
      </c>
      <c r="E25" s="36">
        <v>0</v>
      </c>
      <c r="F25" s="36">
        <v>0</v>
      </c>
      <c r="G25" s="37">
        <v>0</v>
      </c>
      <c r="H25" s="35">
        <v>0</v>
      </c>
      <c r="I25" s="36">
        <v>0</v>
      </c>
      <c r="J25" s="36">
        <v>0</v>
      </c>
      <c r="K25" s="37">
        <v>0</v>
      </c>
      <c r="L25" s="38">
        <v>0</v>
      </c>
      <c r="M25" s="36">
        <v>0</v>
      </c>
      <c r="N25" s="36">
        <v>0</v>
      </c>
      <c r="O25" s="47">
        <v>0</v>
      </c>
      <c r="P25" s="48">
        <v>0</v>
      </c>
      <c r="Q25" s="36">
        <v>0</v>
      </c>
      <c r="R25" s="36">
        <v>0</v>
      </c>
      <c r="S25" s="49">
        <v>0</v>
      </c>
      <c r="T25" s="40">
        <f t="shared" si="1"/>
        <v>0</v>
      </c>
      <c r="U25" s="41">
        <f t="shared" si="2"/>
        <v>0</v>
      </c>
      <c r="V25" s="41">
        <f t="shared" si="3"/>
        <v>0</v>
      </c>
      <c r="W25" s="42">
        <f t="shared" si="4"/>
        <v>0</v>
      </c>
      <c r="X25" s="43">
        <v>6949</v>
      </c>
      <c r="Y25" s="42">
        <v>207328</v>
      </c>
      <c r="Z25" s="40">
        <v>721</v>
      </c>
      <c r="AA25" s="42">
        <v>27987</v>
      </c>
    </row>
    <row r="26" spans="1:28" ht="32.1" customHeight="1">
      <c r="B26" s="14">
        <v>19</v>
      </c>
      <c r="C26" s="73" t="s">
        <v>12</v>
      </c>
      <c r="D26" s="35">
        <v>0</v>
      </c>
      <c r="E26" s="36">
        <v>0</v>
      </c>
      <c r="F26" s="36">
        <v>162</v>
      </c>
      <c r="G26" s="37">
        <v>882</v>
      </c>
      <c r="H26" s="35">
        <v>0</v>
      </c>
      <c r="I26" s="36">
        <v>0</v>
      </c>
      <c r="J26" s="36">
        <v>0</v>
      </c>
      <c r="K26" s="37">
        <v>0</v>
      </c>
      <c r="L26" s="38">
        <v>0</v>
      </c>
      <c r="M26" s="36">
        <v>0</v>
      </c>
      <c r="N26" s="36">
        <v>0</v>
      </c>
      <c r="O26" s="38">
        <v>0</v>
      </c>
      <c r="P26" s="48">
        <v>0</v>
      </c>
      <c r="Q26" s="36">
        <v>0</v>
      </c>
      <c r="R26" s="36">
        <v>0</v>
      </c>
      <c r="S26" s="49">
        <v>0</v>
      </c>
      <c r="T26" s="40">
        <f t="shared" si="1"/>
        <v>0</v>
      </c>
      <c r="U26" s="41">
        <f t="shared" si="2"/>
        <v>0</v>
      </c>
      <c r="V26" s="41">
        <f t="shared" si="3"/>
        <v>162</v>
      </c>
      <c r="W26" s="42">
        <f t="shared" si="4"/>
        <v>882</v>
      </c>
      <c r="X26" s="43">
        <v>12112</v>
      </c>
      <c r="Y26" s="42">
        <v>9171</v>
      </c>
      <c r="Z26" s="40">
        <v>0</v>
      </c>
      <c r="AA26" s="42">
        <v>0</v>
      </c>
    </row>
    <row r="27" spans="1:28" ht="32.1" customHeight="1">
      <c r="B27" s="15">
        <v>20</v>
      </c>
      <c r="C27" s="73" t="s">
        <v>13</v>
      </c>
      <c r="D27" s="35">
        <v>2</v>
      </c>
      <c r="E27" s="36">
        <v>4</v>
      </c>
      <c r="F27" s="36">
        <v>64</v>
      </c>
      <c r="G27" s="47">
        <v>248</v>
      </c>
      <c r="H27" s="35">
        <v>0</v>
      </c>
      <c r="I27" s="36">
        <v>0</v>
      </c>
      <c r="J27" s="36">
        <v>0</v>
      </c>
      <c r="K27" s="37">
        <v>0</v>
      </c>
      <c r="L27" s="38">
        <v>3</v>
      </c>
      <c r="M27" s="36">
        <v>5</v>
      </c>
      <c r="N27" s="36">
        <v>71</v>
      </c>
      <c r="O27" s="47">
        <v>253</v>
      </c>
      <c r="P27" s="48">
        <v>0</v>
      </c>
      <c r="Q27" s="36">
        <v>0</v>
      </c>
      <c r="R27" s="36">
        <v>0</v>
      </c>
      <c r="S27" s="49">
        <v>0</v>
      </c>
      <c r="T27" s="40">
        <f t="shared" si="1"/>
        <v>5</v>
      </c>
      <c r="U27" s="41">
        <f t="shared" si="2"/>
        <v>9</v>
      </c>
      <c r="V27" s="41">
        <f t="shared" si="3"/>
        <v>135</v>
      </c>
      <c r="W27" s="42">
        <f t="shared" si="4"/>
        <v>501</v>
      </c>
      <c r="X27" s="43">
        <v>168</v>
      </c>
      <c r="Y27" s="42">
        <v>1346</v>
      </c>
      <c r="Z27" s="40">
        <v>52</v>
      </c>
      <c r="AA27" s="42">
        <v>414</v>
      </c>
    </row>
    <row r="28" spans="1:28" s="20" customFormat="1" ht="32.1" customHeight="1">
      <c r="A28" s="19"/>
      <c r="B28" s="14">
        <v>21</v>
      </c>
      <c r="C28" s="73" t="s">
        <v>14</v>
      </c>
      <c r="D28" s="35">
        <v>48</v>
      </c>
      <c r="E28" s="36">
        <v>607</v>
      </c>
      <c r="F28" s="36">
        <v>4</v>
      </c>
      <c r="G28" s="47">
        <v>607</v>
      </c>
      <c r="H28" s="48">
        <v>0</v>
      </c>
      <c r="I28" s="36">
        <v>0</v>
      </c>
      <c r="J28" s="36">
        <v>0</v>
      </c>
      <c r="K28" s="47">
        <v>0</v>
      </c>
      <c r="L28" s="49">
        <v>0</v>
      </c>
      <c r="M28" s="36">
        <v>0</v>
      </c>
      <c r="N28" s="36">
        <v>0</v>
      </c>
      <c r="O28" s="38">
        <v>0</v>
      </c>
      <c r="P28" s="48">
        <v>0</v>
      </c>
      <c r="Q28" s="36">
        <v>0</v>
      </c>
      <c r="R28" s="36">
        <v>0</v>
      </c>
      <c r="S28" s="49">
        <v>0</v>
      </c>
      <c r="T28" s="40">
        <f t="shared" si="1"/>
        <v>48</v>
      </c>
      <c r="U28" s="41">
        <f t="shared" si="2"/>
        <v>607</v>
      </c>
      <c r="V28" s="41">
        <f t="shared" si="3"/>
        <v>4</v>
      </c>
      <c r="W28" s="42">
        <f t="shared" si="4"/>
        <v>607</v>
      </c>
      <c r="X28" s="43">
        <v>2177</v>
      </c>
      <c r="Y28" s="42">
        <v>36544</v>
      </c>
      <c r="Z28" s="40">
        <v>14</v>
      </c>
      <c r="AA28" s="42">
        <v>383</v>
      </c>
    </row>
    <row r="29" spans="1:28" ht="32.1" customHeight="1">
      <c r="B29" s="15">
        <v>22</v>
      </c>
      <c r="C29" s="73" t="s">
        <v>8</v>
      </c>
      <c r="D29" s="35">
        <v>1041</v>
      </c>
      <c r="E29" s="36">
        <v>3474</v>
      </c>
      <c r="F29" s="36">
        <v>1041</v>
      </c>
      <c r="G29" s="47">
        <v>2003</v>
      </c>
      <c r="H29" s="48">
        <v>0</v>
      </c>
      <c r="I29" s="36">
        <v>0</v>
      </c>
      <c r="J29" s="36">
        <v>0</v>
      </c>
      <c r="K29" s="47">
        <v>0</v>
      </c>
      <c r="L29" s="49">
        <v>240</v>
      </c>
      <c r="M29" s="36">
        <v>666</v>
      </c>
      <c r="N29" s="36">
        <v>238</v>
      </c>
      <c r="O29" s="47">
        <v>340</v>
      </c>
      <c r="P29" s="48">
        <v>0</v>
      </c>
      <c r="Q29" s="36">
        <v>0</v>
      </c>
      <c r="R29" s="36">
        <v>0</v>
      </c>
      <c r="S29" s="49">
        <v>0</v>
      </c>
      <c r="T29" s="40">
        <f t="shared" si="1"/>
        <v>1281</v>
      </c>
      <c r="U29" s="41">
        <f t="shared" si="2"/>
        <v>4140</v>
      </c>
      <c r="V29" s="41">
        <f t="shared" si="3"/>
        <v>1279</v>
      </c>
      <c r="W29" s="42">
        <f t="shared" si="4"/>
        <v>2343</v>
      </c>
      <c r="X29" s="43">
        <v>39818</v>
      </c>
      <c r="Y29" s="42">
        <v>345794</v>
      </c>
      <c r="Z29" s="40">
        <v>2067</v>
      </c>
      <c r="AA29" s="42">
        <v>16589</v>
      </c>
    </row>
    <row r="30" spans="1:28" ht="32.1" customHeight="1">
      <c r="B30" s="14">
        <v>23</v>
      </c>
      <c r="C30" s="74" t="s">
        <v>29</v>
      </c>
      <c r="D30" s="35">
        <v>0</v>
      </c>
      <c r="E30" s="36">
        <v>0</v>
      </c>
      <c r="F30" s="36">
        <v>0</v>
      </c>
      <c r="G30" s="47">
        <v>0</v>
      </c>
      <c r="H30" s="48">
        <v>0</v>
      </c>
      <c r="I30" s="36">
        <v>0</v>
      </c>
      <c r="J30" s="36">
        <v>0</v>
      </c>
      <c r="K30" s="38">
        <v>0</v>
      </c>
      <c r="L30" s="49"/>
      <c r="M30" s="36"/>
      <c r="N30" s="36"/>
      <c r="O30" s="38"/>
      <c r="P30" s="48"/>
      <c r="Q30" s="36"/>
      <c r="R30" s="36">
        <v>0</v>
      </c>
      <c r="S30" s="49">
        <v>0</v>
      </c>
      <c r="T30" s="40">
        <f t="shared" si="1"/>
        <v>0</v>
      </c>
      <c r="U30" s="41">
        <f t="shared" si="2"/>
        <v>0</v>
      </c>
      <c r="V30" s="41">
        <f t="shared" si="3"/>
        <v>0</v>
      </c>
      <c r="W30" s="42">
        <f t="shared" si="4"/>
        <v>0</v>
      </c>
      <c r="X30" s="38">
        <v>0</v>
      </c>
      <c r="Y30" s="47">
        <v>0</v>
      </c>
      <c r="Z30" s="40">
        <v>0</v>
      </c>
      <c r="AA30" s="42">
        <v>0</v>
      </c>
    </row>
    <row r="31" spans="1:28" ht="32.1" customHeight="1">
      <c r="B31" s="15">
        <v>24</v>
      </c>
      <c r="C31" s="74" t="s">
        <v>30</v>
      </c>
      <c r="D31" s="35">
        <v>0</v>
      </c>
      <c r="E31" s="36">
        <v>0</v>
      </c>
      <c r="F31" s="36">
        <v>0</v>
      </c>
      <c r="G31" s="47">
        <v>0</v>
      </c>
      <c r="H31" s="48">
        <v>0</v>
      </c>
      <c r="I31" s="36">
        <v>0</v>
      </c>
      <c r="J31" s="36">
        <v>0</v>
      </c>
      <c r="K31" s="38">
        <v>0</v>
      </c>
      <c r="L31" s="49"/>
      <c r="M31" s="36"/>
      <c r="N31" s="36"/>
      <c r="O31" s="38"/>
      <c r="P31" s="48"/>
      <c r="Q31" s="36"/>
      <c r="R31" s="36">
        <v>0</v>
      </c>
      <c r="S31" s="49">
        <v>0</v>
      </c>
      <c r="T31" s="40">
        <f t="shared" si="1"/>
        <v>0</v>
      </c>
      <c r="U31" s="41">
        <f t="shared" si="2"/>
        <v>0</v>
      </c>
      <c r="V31" s="41">
        <f t="shared" si="3"/>
        <v>0</v>
      </c>
      <c r="W31" s="42">
        <f t="shared" si="4"/>
        <v>0</v>
      </c>
      <c r="X31" s="38">
        <v>0</v>
      </c>
      <c r="Y31" s="47">
        <v>0</v>
      </c>
      <c r="Z31" s="40">
        <v>0</v>
      </c>
      <c r="AA31" s="42">
        <v>0</v>
      </c>
    </row>
    <row r="32" spans="1:28" ht="32.1" customHeight="1">
      <c r="B32" s="14">
        <v>25</v>
      </c>
      <c r="C32" s="74" t="s">
        <v>32</v>
      </c>
      <c r="D32" s="35">
        <v>0</v>
      </c>
      <c r="E32" s="36">
        <v>0</v>
      </c>
      <c r="F32" s="36">
        <v>0</v>
      </c>
      <c r="G32" s="47">
        <v>0</v>
      </c>
      <c r="H32" s="48">
        <v>0</v>
      </c>
      <c r="I32" s="36">
        <v>0</v>
      </c>
      <c r="J32" s="36">
        <v>0</v>
      </c>
      <c r="K32" s="38">
        <v>0</v>
      </c>
      <c r="L32" s="49"/>
      <c r="M32" s="36"/>
      <c r="N32" s="36"/>
      <c r="O32" s="38"/>
      <c r="P32" s="48"/>
      <c r="Q32" s="36"/>
      <c r="R32" s="36">
        <v>0</v>
      </c>
      <c r="S32" s="49">
        <v>0</v>
      </c>
      <c r="T32" s="40">
        <f t="shared" si="1"/>
        <v>0</v>
      </c>
      <c r="U32" s="41">
        <f t="shared" si="2"/>
        <v>0</v>
      </c>
      <c r="V32" s="41">
        <f t="shared" si="3"/>
        <v>0</v>
      </c>
      <c r="W32" s="42">
        <f t="shared" si="4"/>
        <v>0</v>
      </c>
      <c r="X32" s="38">
        <v>0</v>
      </c>
      <c r="Y32" s="47">
        <v>0</v>
      </c>
      <c r="Z32" s="40">
        <v>0</v>
      </c>
      <c r="AA32" s="42">
        <v>0</v>
      </c>
    </row>
    <row r="33" spans="1:27" ht="32.1" customHeight="1">
      <c r="B33" s="15">
        <v>26</v>
      </c>
      <c r="C33" s="74" t="s">
        <v>33</v>
      </c>
      <c r="D33" s="35">
        <v>0</v>
      </c>
      <c r="E33" s="36">
        <v>0</v>
      </c>
      <c r="F33" s="36">
        <v>0</v>
      </c>
      <c r="G33" s="47">
        <v>0</v>
      </c>
      <c r="H33" s="48">
        <v>0</v>
      </c>
      <c r="I33" s="36">
        <v>0</v>
      </c>
      <c r="J33" s="36">
        <v>0</v>
      </c>
      <c r="K33" s="38">
        <v>0</v>
      </c>
      <c r="L33" s="49"/>
      <c r="M33" s="36"/>
      <c r="N33" s="36"/>
      <c r="O33" s="38"/>
      <c r="P33" s="48"/>
      <c r="Q33" s="36"/>
      <c r="R33" s="36">
        <v>0</v>
      </c>
      <c r="S33" s="49">
        <v>0</v>
      </c>
      <c r="T33" s="40">
        <f t="shared" si="1"/>
        <v>0</v>
      </c>
      <c r="U33" s="41">
        <f t="shared" si="2"/>
        <v>0</v>
      </c>
      <c r="V33" s="41">
        <f t="shared" si="3"/>
        <v>0</v>
      </c>
      <c r="W33" s="42">
        <f t="shared" si="4"/>
        <v>0</v>
      </c>
      <c r="X33" s="38">
        <v>0</v>
      </c>
      <c r="Y33" s="47">
        <v>0</v>
      </c>
      <c r="Z33" s="40">
        <v>0</v>
      </c>
      <c r="AA33" s="42">
        <v>0</v>
      </c>
    </row>
    <row r="34" spans="1:27" ht="32.1" customHeight="1" thickBot="1">
      <c r="B34" s="14">
        <v>27</v>
      </c>
      <c r="C34" s="74" t="s">
        <v>35</v>
      </c>
      <c r="D34" s="50">
        <v>25880</v>
      </c>
      <c r="E34" s="46">
        <v>53397</v>
      </c>
      <c r="F34" s="46">
        <v>25880</v>
      </c>
      <c r="G34" s="51">
        <v>53397</v>
      </c>
      <c r="H34" s="50">
        <v>21358</v>
      </c>
      <c r="I34" s="46">
        <v>31576</v>
      </c>
      <c r="J34" s="46">
        <v>21358</v>
      </c>
      <c r="K34" s="51">
        <v>31576</v>
      </c>
      <c r="L34" s="52">
        <v>9047</v>
      </c>
      <c r="M34" s="46">
        <v>19740</v>
      </c>
      <c r="N34" s="46">
        <v>9047</v>
      </c>
      <c r="O34" s="51">
        <v>19740</v>
      </c>
      <c r="P34" s="50">
        <v>7100</v>
      </c>
      <c r="Q34" s="46">
        <v>10074</v>
      </c>
      <c r="R34" s="46">
        <v>7100</v>
      </c>
      <c r="S34" s="53">
        <v>10074</v>
      </c>
      <c r="T34" s="54">
        <f t="shared" si="1"/>
        <v>34927</v>
      </c>
      <c r="U34" s="55">
        <f t="shared" si="2"/>
        <v>73137</v>
      </c>
      <c r="V34" s="55">
        <f t="shared" si="3"/>
        <v>34927</v>
      </c>
      <c r="W34" s="56">
        <f t="shared" si="4"/>
        <v>73137</v>
      </c>
      <c r="X34" s="57">
        <v>181626</v>
      </c>
      <c r="Y34" s="56">
        <v>535237</v>
      </c>
      <c r="Z34" s="54">
        <v>8094</v>
      </c>
      <c r="AA34" s="42">
        <v>28646</v>
      </c>
    </row>
    <row r="35" spans="1:27" s="12" customFormat="1" ht="32.1" customHeight="1" thickBot="1">
      <c r="B35" s="16"/>
      <c r="C35" s="26" t="s">
        <v>11</v>
      </c>
      <c r="D35" s="58">
        <f t="shared" ref="D35:S35" si="5">SUM(D8:D34)</f>
        <v>131995</v>
      </c>
      <c r="E35" s="58">
        <f t="shared" si="5"/>
        <v>506451.99101</v>
      </c>
      <c r="F35" s="58">
        <f t="shared" si="5"/>
        <v>141231</v>
      </c>
      <c r="G35" s="63">
        <f t="shared" si="5"/>
        <v>532900.79405410006</v>
      </c>
      <c r="H35" s="58">
        <f t="shared" si="5"/>
        <v>36311</v>
      </c>
      <c r="I35" s="59">
        <f t="shared" si="5"/>
        <v>49481.490000000005</v>
      </c>
      <c r="J35" s="59">
        <f t="shared" si="5"/>
        <v>35916</v>
      </c>
      <c r="K35" s="59">
        <f t="shared" si="5"/>
        <v>48104.490000000005</v>
      </c>
      <c r="L35" s="58">
        <f t="shared" si="5"/>
        <v>40243</v>
      </c>
      <c r="M35" s="58">
        <f t="shared" si="5"/>
        <v>157683.02000000002</v>
      </c>
      <c r="N35" s="58">
        <f t="shared" si="5"/>
        <v>64528</v>
      </c>
      <c r="O35" s="58">
        <f t="shared" si="5"/>
        <v>224969.79</v>
      </c>
      <c r="P35" s="58">
        <f t="shared" si="5"/>
        <v>21913</v>
      </c>
      <c r="Q35" s="58">
        <f t="shared" si="5"/>
        <v>101103.78</v>
      </c>
      <c r="R35" s="58">
        <f t="shared" si="5"/>
        <v>21611</v>
      </c>
      <c r="S35" s="58">
        <f t="shared" si="5"/>
        <v>101388.68</v>
      </c>
      <c r="T35" s="58">
        <f t="shared" ref="T35:W35" si="6">SUM(T8:T34)</f>
        <v>172238</v>
      </c>
      <c r="U35" s="60">
        <f t="shared" si="6"/>
        <v>664135.01101000002</v>
      </c>
      <c r="V35" s="60">
        <f t="shared" si="6"/>
        <v>205759</v>
      </c>
      <c r="W35" s="61">
        <f t="shared" si="6"/>
        <v>757870.58405409998</v>
      </c>
      <c r="X35" s="62">
        <f t="shared" ref="X35:AA35" si="7">SUM(X8:X34)</f>
        <v>1376621</v>
      </c>
      <c r="Y35" s="63">
        <f t="shared" si="7"/>
        <v>5582809</v>
      </c>
      <c r="Z35" s="63">
        <f t="shared" si="7"/>
        <v>131664</v>
      </c>
      <c r="AA35" s="63">
        <f t="shared" si="7"/>
        <v>624811</v>
      </c>
    </row>
    <row r="36" spans="1:27" ht="32.1" customHeight="1" thickBot="1">
      <c r="B36" s="15">
        <v>28</v>
      </c>
      <c r="C36" s="74" t="s">
        <v>36</v>
      </c>
      <c r="D36" s="64">
        <v>1769</v>
      </c>
      <c r="E36" s="65">
        <v>1917</v>
      </c>
      <c r="F36" s="65">
        <v>1769</v>
      </c>
      <c r="G36" s="67">
        <v>1917</v>
      </c>
      <c r="H36" s="64">
        <v>0</v>
      </c>
      <c r="I36" s="66">
        <v>0</v>
      </c>
      <c r="J36" s="66">
        <v>0</v>
      </c>
      <c r="K36" s="67">
        <v>0</v>
      </c>
      <c r="L36" s="52">
        <v>1213</v>
      </c>
      <c r="M36" s="46">
        <v>786</v>
      </c>
      <c r="N36" s="46">
        <v>1213</v>
      </c>
      <c r="O36" s="51">
        <v>786</v>
      </c>
      <c r="P36" s="50">
        <v>0</v>
      </c>
      <c r="Q36" s="46">
        <v>0</v>
      </c>
      <c r="R36" s="46">
        <v>0</v>
      </c>
      <c r="S36" s="53">
        <v>0</v>
      </c>
      <c r="T36" s="68">
        <f t="shared" si="1"/>
        <v>2982</v>
      </c>
      <c r="U36" s="66">
        <f t="shared" ref="U36" si="8">M36+E36</f>
        <v>2703</v>
      </c>
      <c r="V36" s="66">
        <f t="shared" ref="V36" si="9">N36+F36</f>
        <v>2982</v>
      </c>
      <c r="W36" s="67">
        <f t="shared" ref="W36" si="10">O36+G36</f>
        <v>2703</v>
      </c>
      <c r="X36" s="57">
        <v>975231</v>
      </c>
      <c r="Y36" s="56">
        <v>722557</v>
      </c>
      <c r="Z36" s="54">
        <v>120</v>
      </c>
      <c r="AA36" s="56">
        <v>4597</v>
      </c>
    </row>
    <row r="37" spans="1:27" s="13" customFormat="1" ht="32.1" customHeight="1" thickBot="1">
      <c r="A37" s="12"/>
      <c r="B37" s="8"/>
      <c r="C37" s="26" t="s">
        <v>1</v>
      </c>
      <c r="D37" s="58">
        <f t="shared" ref="D37:S37" si="11">SUM(D35:D36)</f>
        <v>133764</v>
      </c>
      <c r="E37" s="58">
        <f t="shared" si="11"/>
        <v>508368.99101</v>
      </c>
      <c r="F37" s="58">
        <f t="shared" si="11"/>
        <v>143000</v>
      </c>
      <c r="G37" s="63">
        <f t="shared" si="11"/>
        <v>534817.79405410006</v>
      </c>
      <c r="H37" s="58">
        <f t="shared" si="11"/>
        <v>36311</v>
      </c>
      <c r="I37" s="59">
        <f t="shared" si="11"/>
        <v>49481.490000000005</v>
      </c>
      <c r="J37" s="59">
        <f t="shared" si="11"/>
        <v>35916</v>
      </c>
      <c r="K37" s="59">
        <f t="shared" si="11"/>
        <v>48104.490000000005</v>
      </c>
      <c r="L37" s="58">
        <f t="shared" si="11"/>
        <v>41456</v>
      </c>
      <c r="M37" s="58">
        <f t="shared" si="11"/>
        <v>158469.02000000002</v>
      </c>
      <c r="N37" s="58">
        <f t="shared" si="11"/>
        <v>65741</v>
      </c>
      <c r="O37" s="58">
        <f t="shared" si="11"/>
        <v>225755.79</v>
      </c>
      <c r="P37" s="58">
        <f t="shared" si="11"/>
        <v>21913</v>
      </c>
      <c r="Q37" s="58">
        <f t="shared" si="11"/>
        <v>101103.78</v>
      </c>
      <c r="R37" s="58">
        <f t="shared" si="11"/>
        <v>21611</v>
      </c>
      <c r="S37" s="58">
        <f t="shared" si="11"/>
        <v>101388.68</v>
      </c>
      <c r="T37" s="58">
        <f t="shared" ref="T37:W37" si="12">SUM(T35:T36)</f>
        <v>175220</v>
      </c>
      <c r="U37" s="60">
        <f t="shared" si="12"/>
        <v>666838.01101000002</v>
      </c>
      <c r="V37" s="62">
        <f t="shared" si="12"/>
        <v>208741</v>
      </c>
      <c r="W37" s="69">
        <f t="shared" si="12"/>
        <v>760573.58405409998</v>
      </c>
      <c r="X37" s="69">
        <f t="shared" ref="X37:AA37" si="13">SUM(X35:X36)</f>
        <v>2351852</v>
      </c>
      <c r="Y37" s="70">
        <f t="shared" si="13"/>
        <v>6305366</v>
      </c>
      <c r="Z37" s="70">
        <f t="shared" si="13"/>
        <v>131784</v>
      </c>
      <c r="AA37" s="70">
        <f t="shared" si="13"/>
        <v>629408</v>
      </c>
    </row>
    <row r="38" spans="1:27" s="6" customFormat="1" ht="32.1" customHeight="1">
      <c r="A38" s="12"/>
      <c r="B38" s="21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 t="s">
        <v>37</v>
      </c>
      <c r="Y38" s="17"/>
      <c r="Z38" s="21"/>
      <c r="AA38" s="21"/>
    </row>
    <row r="39" spans="1:27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2"/>
      <c r="U39" s="22"/>
      <c r="V39" s="22"/>
      <c r="W39" s="22"/>
    </row>
    <row r="40" spans="1:27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2"/>
      <c r="U40" s="12"/>
      <c r="V40" s="12"/>
      <c r="W40" s="12"/>
    </row>
    <row r="46" spans="1:27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23"/>
      <c r="U46" s="23"/>
      <c r="V46" s="23"/>
      <c r="W46" s="23"/>
    </row>
  </sheetData>
  <mergeCells count="27">
    <mergeCell ref="P6:Q6"/>
    <mergeCell ref="R6:S6"/>
    <mergeCell ref="T6:U6"/>
    <mergeCell ref="Z4:AA6"/>
    <mergeCell ref="B3:AA3"/>
    <mergeCell ref="D6:E6"/>
    <mergeCell ref="F6:G6"/>
    <mergeCell ref="H4:K4"/>
    <mergeCell ref="H5:K5"/>
    <mergeCell ref="H6:I6"/>
    <mergeCell ref="J6:K6"/>
    <mergeCell ref="B2:AA2"/>
    <mergeCell ref="B4:B7"/>
    <mergeCell ref="B1:Y1"/>
    <mergeCell ref="C4:C7"/>
    <mergeCell ref="X4:Y6"/>
    <mergeCell ref="L4:O4"/>
    <mergeCell ref="P4:S4"/>
    <mergeCell ref="T4:W4"/>
    <mergeCell ref="L5:O5"/>
    <mergeCell ref="V6:W6"/>
    <mergeCell ref="P5:S5"/>
    <mergeCell ref="T5:W5"/>
    <mergeCell ref="L6:M6"/>
    <mergeCell ref="N6:O6"/>
    <mergeCell ref="D4:G4"/>
    <mergeCell ref="D5:G5"/>
  </mergeCells>
  <printOptions horizontalCentered="1" gridLines="1"/>
  <pageMargins left="0.25" right="0.2" top="1.04" bottom="0.23622047244094499" header="0.17" footer="0.15748031496063"/>
  <pageSetup paperSize="9" scale="42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SEPT. 2020</vt:lpstr>
      <vt:lpstr>'SEPT. 2020'!Print_Area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2020-11-05T07:46:44Z</cp:lastPrinted>
  <dcterms:created xsi:type="dcterms:W3CDTF">1999-09-08T05:54:47Z</dcterms:created>
  <dcterms:modified xsi:type="dcterms:W3CDTF">2020-12-07T10:30:21Z</dcterms:modified>
</cp:coreProperties>
</file>