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5104" windowHeight="9816"/>
  </bookViews>
  <sheets>
    <sheet name="Sheet2" sheetId="14" r:id="rId1"/>
  </sheets>
  <definedNames>
    <definedName name="_xlnm.Print_Area" localSheetId="0">Sheet2!$A$1:$L$38</definedName>
  </definedNames>
  <calcPr calcId="162913"/>
</workbook>
</file>

<file path=xl/calcChain.xml><?xml version="1.0" encoding="utf-8"?>
<calcChain xmlns="http://schemas.openxmlformats.org/spreadsheetml/2006/main">
  <c r="C33" i="14" l="1"/>
  <c r="D33" i="14"/>
  <c r="E33" i="14"/>
  <c r="F33" i="14"/>
  <c r="G33" i="14"/>
  <c r="H33" i="14"/>
  <c r="C18" i="14"/>
  <c r="C34" i="14" s="1"/>
  <c r="C36" i="14" s="1"/>
  <c r="D18" i="14"/>
  <c r="D34" i="14" s="1"/>
  <c r="D36" i="14" s="1"/>
  <c r="E18" i="14"/>
  <c r="E34" i="14" s="1"/>
  <c r="E36" i="14" s="1"/>
  <c r="F18" i="14"/>
  <c r="F34" i="14" s="1"/>
  <c r="F36" i="14" s="1"/>
  <c r="G18" i="14"/>
  <c r="G34" i="14" s="1"/>
  <c r="G36" i="14" s="1"/>
  <c r="H18" i="14"/>
  <c r="H34" i="14" s="1"/>
  <c r="H36" i="14" s="1"/>
  <c r="L7" i="14" l="1"/>
  <c r="L8" i="14"/>
  <c r="L9" i="14"/>
  <c r="L10" i="14"/>
  <c r="L11" i="14"/>
  <c r="L12" i="14"/>
  <c r="L13" i="14"/>
  <c r="L14" i="14"/>
  <c r="L16" i="14"/>
  <c r="L17" i="14"/>
  <c r="I12" i="14"/>
  <c r="L15" i="14" l="1"/>
  <c r="K15" i="14"/>
  <c r="K9" i="14"/>
  <c r="K17" i="14"/>
  <c r="J15" i="14"/>
  <c r="J9" i="14"/>
  <c r="K35" i="14"/>
  <c r="K11" i="14"/>
  <c r="I13" i="14"/>
  <c r="I7" i="14"/>
  <c r="J6" i="14"/>
  <c r="I17" i="14"/>
  <c r="I11" i="14"/>
  <c r="I6" i="14"/>
  <c r="I16" i="14"/>
  <c r="I10" i="14"/>
  <c r="J13" i="14"/>
  <c r="J7" i="14"/>
  <c r="I35" i="14"/>
  <c r="I15" i="14"/>
  <c r="I9" i="14"/>
  <c r="I14" i="14"/>
  <c r="I8" i="14"/>
  <c r="J17" i="14"/>
  <c r="J11" i="14"/>
  <c r="J12" i="14"/>
  <c r="K6" i="14"/>
  <c r="K14" i="14"/>
  <c r="K8" i="14"/>
  <c r="J16" i="14"/>
  <c r="J10" i="14"/>
  <c r="J35" i="14"/>
  <c r="L35" i="14"/>
  <c r="J14" i="14"/>
  <c r="J8" i="14"/>
  <c r="K7" i="14"/>
  <c r="K12" i="14"/>
  <c r="K13" i="14"/>
  <c r="L6" i="14"/>
  <c r="K16" i="14"/>
  <c r="K10" i="14"/>
  <c r="J33" i="14" l="1"/>
  <c r="J18" i="14"/>
  <c r="L33" i="14"/>
  <c r="I33" i="14"/>
  <c r="L18" i="14"/>
  <c r="K33" i="14"/>
  <c r="K18" i="14"/>
  <c r="I18" i="14" l="1"/>
  <c r="K34" i="14"/>
  <c r="L34" i="14"/>
  <c r="J34" i="14"/>
  <c r="I34" i="14"/>
  <c r="L36" i="14" l="1"/>
  <c r="J36" i="14"/>
  <c r="I36" i="14"/>
  <c r="K36" i="14"/>
  <c r="J23" i="14" l="1"/>
  <c r="L23" i="14"/>
  <c r="I30" i="14"/>
  <c r="K30" i="14"/>
  <c r="J28" i="14"/>
  <c r="L28" i="14"/>
  <c r="I23" i="14"/>
  <c r="K23" i="14"/>
  <c r="I24" i="14"/>
  <c r="K24" i="14"/>
  <c r="J32" i="14"/>
  <c r="L32" i="14"/>
  <c r="J22" i="14"/>
  <c r="L22" i="14"/>
  <c r="J21" i="14"/>
  <c r="L21" i="14"/>
  <c r="I25" i="14"/>
  <c r="K25" i="14"/>
  <c r="I20" i="14"/>
  <c r="K20" i="14"/>
  <c r="J25" i="14"/>
  <c r="L25" i="14"/>
  <c r="I29" i="14"/>
  <c r="K29" i="14"/>
  <c r="J31" i="14"/>
  <c r="L31" i="14"/>
  <c r="J29" i="14"/>
  <c r="L29" i="14"/>
  <c r="I26" i="14"/>
  <c r="K26" i="14"/>
  <c r="J30" i="14"/>
  <c r="L30" i="14"/>
  <c r="J20" i="14"/>
  <c r="L20" i="14"/>
  <c r="J24" i="14"/>
  <c r="L24" i="14"/>
  <c r="I31" i="14"/>
  <c r="K31" i="14"/>
  <c r="J19" i="14"/>
  <c r="L19" i="14"/>
  <c r="I21" i="14"/>
  <c r="K21" i="14"/>
  <c r="I28" i="14"/>
  <c r="K28" i="14"/>
  <c r="I22" i="14"/>
  <c r="K22" i="14"/>
  <c r="I32" i="14"/>
  <c r="K32" i="14"/>
  <c r="J26" i="14"/>
  <c r="L26" i="14"/>
  <c r="I19" i="14"/>
  <c r="K19" i="14"/>
  <c r="J27" i="14"/>
  <c r="L27" i="14"/>
  <c r="I27" i="14"/>
  <c r="K27" i="14"/>
</calcChain>
</file>

<file path=xl/sharedStrings.xml><?xml version="1.0" encoding="utf-8"?>
<sst xmlns="http://schemas.openxmlformats.org/spreadsheetml/2006/main" count="49" uniqueCount="41">
  <si>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</si>
  <si>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</si>
  <si>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</si>
  <si>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</si>
  <si>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</si>
  <si>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</si>
  <si>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</si>
  <si>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</si>
  <si>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</si>
  <si>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</si>
  <si>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</si>
  <si>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</si>
  <si>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</si>
  <si>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</si>
  <si>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</si>
  <si>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</si>
  <si>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</si>
  <si>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</si>
  <si>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</si>
  <si>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</si>
  <si>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</si>
  <si>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</si>
  <si>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</si>
  <si>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</si>
  <si>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</si>
  <si>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</si>
  <si>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</si>
  <si>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</si>
  <si>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</si>
  <si>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</si>
  <si>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</si>
  <si>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</si>
  <si>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</si>
  <si>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</si>
  <si>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</si>
  <si>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Amount in lakhs</t>
  </si>
  <si>
    <t>SLBC Punjab</t>
  </si>
  <si>
    <t>Sept. 20</t>
  </si>
  <si>
    <t>Annexure- 17</t>
  </si>
  <si>
    <t>Name of Bank</t>
  </si>
  <si>
    <t>Bank wise MSME Y-o-Y &amp; Q-o-Q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</si>
</sst>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6"/>
      <name val="Tahoma"/>
      <family val="2"/>
    </font>
    <font>
      <b/>
      <sz val="21"/>
      <name val="Tahoma"/>
      <family val="2"/>
    </font>
    <font>
      <b/>
      <sz val="21"/>
      <name val="Helv"/>
    </font>
    <font>
      <b/>
      <sz val="20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9" fontId="3" fillId="0" borderId="0" xfId="1" applyFont="1" applyFill="1" applyBorder="1" applyAlignment="1">
      <alignment wrapText="1"/>
    </xf>
    <xf numFmtId="9" fontId="3" fillId="0" borderId="0" xfId="1" applyFont="1" applyFill="1" applyBorder="1"/>
    <xf numFmtId="1" fontId="1" fillId="0" borderId="0" xfId="0" applyNumberFormat="1" applyFont="1" applyFill="1"/>
    <xf numFmtId="9" fontId="4" fillId="0" borderId="7" xfId="1" applyFont="1" applyFill="1" applyBorder="1" applyAlignment="1">
      <alignment vertical="center" wrapText="1"/>
    </xf>
    <xf numFmtId="9" fontId="4" fillId="0" borderId="7" xfId="1" applyFont="1" applyFill="1" applyBorder="1" applyAlignment="1">
      <alignment vertical="center"/>
    </xf>
    <xf numFmtId="9" fontId="4" fillId="0" borderId="19" xfId="1" applyFont="1" applyFill="1" applyBorder="1" applyAlignment="1">
      <alignment vertical="center"/>
    </xf>
    <xf numFmtId="9" fontId="4" fillId="0" borderId="1" xfId="1" applyFont="1" applyFill="1" applyBorder="1" applyAlignment="1">
      <alignment vertical="center" wrapText="1"/>
    </xf>
    <xf numFmtId="9" fontId="4" fillId="0" borderId="1" xfId="1" applyFont="1" applyFill="1" applyBorder="1" applyAlignment="1">
      <alignment vertical="center"/>
    </xf>
    <xf numFmtId="9" fontId="4" fillId="0" borderId="5" xfId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9" fontId="4" fillId="0" borderId="16" xfId="1" applyFont="1" applyFill="1" applyBorder="1" applyAlignment="1">
      <alignment vertical="center" wrapText="1"/>
    </xf>
    <xf numFmtId="9" fontId="4" fillId="0" borderId="16" xfId="1" applyFont="1" applyFill="1" applyBorder="1" applyAlignment="1">
      <alignment vertical="center"/>
    </xf>
    <xf numFmtId="9" fontId="4" fillId="0" borderId="17" xfId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9" fontId="7" fillId="0" borderId="26" xfId="1" applyFont="1" applyFill="1" applyBorder="1" applyAlignment="1">
      <alignment vertical="center" wrapText="1"/>
    </xf>
    <xf numFmtId="9" fontId="7" fillId="0" borderId="26" xfId="1" applyFont="1" applyFill="1" applyBorder="1" applyAlignment="1">
      <alignment vertical="center"/>
    </xf>
    <xf numFmtId="9" fontId="7" fillId="0" borderId="27" xfId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0" xfId="0" applyFont="1" applyFill="1"/>
    <xf numFmtId="0" fontId="7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9" fontId="4" fillId="0" borderId="29" xfId="1" applyFont="1" applyFill="1" applyBorder="1" applyAlignment="1">
      <alignment vertical="center" wrapText="1"/>
    </xf>
    <xf numFmtId="9" fontId="4" fillId="0" borderId="29" xfId="1" applyFont="1" applyFill="1" applyBorder="1" applyAlignment="1">
      <alignment vertical="center"/>
    </xf>
    <xf numFmtId="9" fontId="4" fillId="0" borderId="30" xfId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17" fontId="9" fillId="0" borderId="4" xfId="0" quotePrefix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/>
    </xf>
    <xf numFmtId="17" fontId="9" fillId="0" borderId="3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="55" zoomScaleSheetLayoutView="55" workbookViewId="0">
      <selection activeCell="E11" sqref="E11"/>
    </sheetView>
  </sheetViews>
  <sheetFormatPr defaultColWidth="8.81640625" defaultRowHeight="15.6" x14ac:dyDescent="0.3"/>
  <cols>
    <col min="1" max="1" width="8.81640625" style="1"/>
    <col min="2" max="2" width="43.36328125" style="1" customWidth="1"/>
    <col min="3" max="8" width="18.90625" style="1" customWidth="1"/>
    <col min="9" max="12" width="18.90625" style="3" customWidth="1"/>
    <col min="13" max="16384" width="8.81640625" style="1"/>
  </cols>
  <sheetData>
    <row r="1" spans="2:12" ht="37.200000000000003" customHeight="1" thickBot="1" x14ac:dyDescent="0.45">
      <c r="J1" s="47" t="s">
        <v>38</v>
      </c>
      <c r="K1" s="47"/>
      <c r="L1" s="47"/>
    </row>
    <row r="2" spans="2:12" ht="42.6" customHeight="1" thickBot="1" x14ac:dyDescent="0.35">
      <c r="B2" s="56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26.4" customHeight="1" thickBot="1" x14ac:dyDescent="0.35">
      <c r="B3" s="59" t="s">
        <v>35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40.200000000000003" customHeight="1" x14ac:dyDescent="0.3">
      <c r="B4" s="54" t="s">
        <v>39</v>
      </c>
      <c r="C4" s="48">
        <v>43800</v>
      </c>
      <c r="D4" s="49"/>
      <c r="E4" s="50" t="s">
        <v>37</v>
      </c>
      <c r="F4" s="49"/>
      <c r="G4" s="51">
        <v>44166</v>
      </c>
      <c r="H4" s="49"/>
      <c r="I4" s="52" t="s">
        <v>22</v>
      </c>
      <c r="J4" s="52"/>
      <c r="K4" s="52" t="s">
        <v>23</v>
      </c>
      <c r="L4" s="53"/>
    </row>
    <row r="5" spans="2:12" s="2" customFormat="1" ht="38.4" customHeight="1" thickBot="1" x14ac:dyDescent="0.35">
      <c r="B5" s="55"/>
      <c r="C5" s="20" t="s">
        <v>0</v>
      </c>
      <c r="D5" s="21" t="s">
        <v>6</v>
      </c>
      <c r="E5" s="21" t="s">
        <v>0</v>
      </c>
      <c r="F5" s="21" t="s">
        <v>6</v>
      </c>
      <c r="G5" s="21" t="s">
        <v>0</v>
      </c>
      <c r="H5" s="21" t="s">
        <v>6</v>
      </c>
      <c r="I5" s="21" t="s">
        <v>0</v>
      </c>
      <c r="J5" s="21" t="s">
        <v>6</v>
      </c>
      <c r="K5" s="21" t="s">
        <v>0</v>
      </c>
      <c r="L5" s="22" t="s">
        <v>6</v>
      </c>
    </row>
    <row r="6" spans="2:12" ht="30" customHeight="1" x14ac:dyDescent="0.3">
      <c r="B6" s="17" t="s">
        <v>24</v>
      </c>
      <c r="C6" s="28">
        <v>116002</v>
      </c>
      <c r="D6" s="29">
        <v>977256</v>
      </c>
      <c r="E6" s="29">
        <v>129091.77009999999</v>
      </c>
      <c r="F6" s="29">
        <v>1029552.2392999999</v>
      </c>
      <c r="G6" s="29">
        <v>158362.40350000001</v>
      </c>
      <c r="H6" s="29">
        <v>996821</v>
      </c>
      <c r="I6" s="9">
        <f>(G6-C6)/C6</f>
        <v>0.36516959621385853</v>
      </c>
      <c r="J6" s="9">
        <f>(H6-D6)/D6</f>
        <v>2.0020342673772278E-2</v>
      </c>
      <c r="K6" s="10">
        <f>(G6-E6)/E6</f>
        <v>0.22674283091265801</v>
      </c>
      <c r="L6" s="11">
        <f>(H6-F6)/F6</f>
        <v>-3.1791722702923852E-2</v>
      </c>
    </row>
    <row r="7" spans="2:12" ht="30" customHeight="1" x14ac:dyDescent="0.3">
      <c r="B7" s="18" t="s">
        <v>25</v>
      </c>
      <c r="C7" s="15">
        <v>40843</v>
      </c>
      <c r="D7" s="16">
        <v>251099</v>
      </c>
      <c r="E7" s="16">
        <v>65474</v>
      </c>
      <c r="F7" s="16">
        <v>252422</v>
      </c>
      <c r="G7" s="16">
        <v>60558</v>
      </c>
      <c r="H7" s="16">
        <v>275291</v>
      </c>
      <c r="I7" s="12">
        <f t="shared" ref="I7:I36" si="0">(G7-C7)/C7</f>
        <v>0.48270205420757534</v>
      </c>
      <c r="J7" s="12">
        <f t="shared" ref="J7:J36" si="1">(H7-D7)/D7</f>
        <v>9.634446971114978E-2</v>
      </c>
      <c r="K7" s="13">
        <f t="shared" ref="K7:K36" si="2">(G7-E7)/E7</f>
        <v>-7.5083239148364234E-2</v>
      </c>
      <c r="L7" s="14">
        <f t="shared" ref="L7:L36" si="3">(H7-F7)/F7</f>
        <v>9.0598283826290898E-2</v>
      </c>
    </row>
    <row r="8" spans="2:12" ht="30" customHeight="1" x14ac:dyDescent="0.3">
      <c r="B8" s="18" t="s">
        <v>1</v>
      </c>
      <c r="C8" s="15">
        <v>27163</v>
      </c>
      <c r="D8" s="16">
        <v>131388</v>
      </c>
      <c r="E8" s="16">
        <v>37572</v>
      </c>
      <c r="F8" s="16">
        <v>137634</v>
      </c>
      <c r="G8" s="16">
        <v>38454</v>
      </c>
      <c r="H8" s="16">
        <v>140884</v>
      </c>
      <c r="I8" s="12">
        <f t="shared" si="0"/>
        <v>0.4156757353753267</v>
      </c>
      <c r="J8" s="12">
        <f t="shared" si="1"/>
        <v>7.2274484732243433E-2</v>
      </c>
      <c r="K8" s="13">
        <f t="shared" si="2"/>
        <v>2.3474928137975089E-2</v>
      </c>
      <c r="L8" s="14">
        <f t="shared" si="3"/>
        <v>2.3613351352136828E-2</v>
      </c>
    </row>
    <row r="9" spans="2:12" ht="30" customHeight="1" x14ac:dyDescent="0.3">
      <c r="B9" s="18" t="s">
        <v>26</v>
      </c>
      <c r="C9" s="15">
        <v>18452</v>
      </c>
      <c r="D9" s="16">
        <v>129106</v>
      </c>
      <c r="E9" s="16">
        <v>18579</v>
      </c>
      <c r="F9" s="16">
        <v>123661</v>
      </c>
      <c r="G9" s="16">
        <v>23767</v>
      </c>
      <c r="H9" s="16">
        <v>131008</v>
      </c>
      <c r="I9" s="12">
        <f t="shared" si="0"/>
        <v>0.28804465640580967</v>
      </c>
      <c r="J9" s="12">
        <f t="shared" si="1"/>
        <v>1.4732080615927998E-2</v>
      </c>
      <c r="K9" s="13">
        <f t="shared" si="2"/>
        <v>0.2792400021529684</v>
      </c>
      <c r="L9" s="14">
        <f t="shared" si="3"/>
        <v>5.9412425906308373E-2</v>
      </c>
    </row>
    <row r="10" spans="2:12" ht="30" customHeight="1" x14ac:dyDescent="0.3">
      <c r="B10" s="18" t="s">
        <v>27</v>
      </c>
      <c r="C10" s="15">
        <v>20543</v>
      </c>
      <c r="D10" s="16">
        <v>117692</v>
      </c>
      <c r="E10" s="16">
        <v>25980</v>
      </c>
      <c r="F10" s="16">
        <v>128291</v>
      </c>
      <c r="G10" s="16">
        <v>25899</v>
      </c>
      <c r="H10" s="16">
        <v>129451</v>
      </c>
      <c r="I10" s="12">
        <f t="shared" si="0"/>
        <v>0.26072141362021128</v>
      </c>
      <c r="J10" s="12">
        <f t="shared" si="1"/>
        <v>9.9913333106753224E-2</v>
      </c>
      <c r="K10" s="13">
        <f t="shared" si="2"/>
        <v>-3.1177829099307158E-3</v>
      </c>
      <c r="L10" s="14">
        <f t="shared" si="3"/>
        <v>9.0419437061056498E-3</v>
      </c>
    </row>
    <row r="11" spans="2:12" ht="30" customHeight="1" x14ac:dyDescent="0.3">
      <c r="B11" s="18" t="s">
        <v>28</v>
      </c>
      <c r="C11" s="15">
        <v>1776</v>
      </c>
      <c r="D11" s="16">
        <v>24207.45</v>
      </c>
      <c r="E11" s="16">
        <v>2108</v>
      </c>
      <c r="F11" s="16">
        <v>18025</v>
      </c>
      <c r="G11" s="16">
        <v>4007</v>
      </c>
      <c r="H11" s="16">
        <v>13438</v>
      </c>
      <c r="I11" s="12">
        <f t="shared" si="0"/>
        <v>1.2561936936936937</v>
      </c>
      <c r="J11" s="12">
        <f t="shared" si="1"/>
        <v>-0.44488163767765709</v>
      </c>
      <c r="K11" s="13">
        <f t="shared" si="2"/>
        <v>0.90085388994307403</v>
      </c>
      <c r="L11" s="14">
        <f t="shared" si="3"/>
        <v>-0.25447988904299584</v>
      </c>
    </row>
    <row r="12" spans="2:12" ht="30" customHeight="1" x14ac:dyDescent="0.3">
      <c r="B12" s="18" t="s">
        <v>29</v>
      </c>
      <c r="C12" s="15">
        <v>40564</v>
      </c>
      <c r="D12" s="16">
        <v>330690</v>
      </c>
      <c r="E12" s="16">
        <v>52279</v>
      </c>
      <c r="F12" s="16">
        <v>285124</v>
      </c>
      <c r="G12" s="16">
        <v>51053</v>
      </c>
      <c r="H12" s="16">
        <v>293643</v>
      </c>
      <c r="I12" s="12">
        <f t="shared" si="0"/>
        <v>0.25857903559806728</v>
      </c>
      <c r="J12" s="12">
        <f t="shared" si="1"/>
        <v>-0.11202939308718135</v>
      </c>
      <c r="K12" s="13">
        <f t="shared" si="2"/>
        <v>-2.3451098911608868E-2</v>
      </c>
      <c r="L12" s="14">
        <f t="shared" si="3"/>
        <v>2.9878228419915547E-2</v>
      </c>
    </row>
    <row r="13" spans="2:12" ht="30" customHeight="1" x14ac:dyDescent="0.3">
      <c r="B13" s="18" t="s">
        <v>30</v>
      </c>
      <c r="C13" s="15">
        <v>17537</v>
      </c>
      <c r="D13" s="16">
        <v>99889</v>
      </c>
      <c r="E13" s="16">
        <v>23287</v>
      </c>
      <c r="F13" s="16">
        <v>108258</v>
      </c>
      <c r="G13" s="16">
        <v>23287</v>
      </c>
      <c r="H13" s="16">
        <v>108258</v>
      </c>
      <c r="I13" s="12">
        <f t="shared" si="0"/>
        <v>0.32787820037634713</v>
      </c>
      <c r="J13" s="12">
        <f t="shared" si="1"/>
        <v>8.3782999129033225E-2</v>
      </c>
      <c r="K13" s="13">
        <f t="shared" si="2"/>
        <v>0</v>
      </c>
      <c r="L13" s="14">
        <f t="shared" si="3"/>
        <v>0</v>
      </c>
    </row>
    <row r="14" spans="2:12" ht="30" customHeight="1" x14ac:dyDescent="0.3">
      <c r="B14" s="18" t="s">
        <v>31</v>
      </c>
      <c r="C14" s="15">
        <v>18705</v>
      </c>
      <c r="D14" s="16">
        <v>153649.84</v>
      </c>
      <c r="E14" s="16">
        <v>21511</v>
      </c>
      <c r="F14" s="16">
        <v>148211</v>
      </c>
      <c r="G14" s="16">
        <v>19789</v>
      </c>
      <c r="H14" s="16">
        <v>127943</v>
      </c>
      <c r="I14" s="12">
        <f t="shared" si="0"/>
        <v>5.7952419139267575E-2</v>
      </c>
      <c r="J14" s="12">
        <f t="shared" si="1"/>
        <v>-0.1673079516386089</v>
      </c>
      <c r="K14" s="13">
        <f t="shared" si="2"/>
        <v>-8.0052066384640422E-2</v>
      </c>
      <c r="L14" s="14">
        <f t="shared" si="3"/>
        <v>-0.13675098339529454</v>
      </c>
    </row>
    <row r="15" spans="2:12" ht="30" customHeight="1" x14ac:dyDescent="0.3">
      <c r="B15" s="18" t="s">
        <v>32</v>
      </c>
      <c r="C15" s="15">
        <v>15534</v>
      </c>
      <c r="D15" s="16">
        <v>288081</v>
      </c>
      <c r="E15" s="16">
        <v>18537</v>
      </c>
      <c r="F15" s="16">
        <v>294330</v>
      </c>
      <c r="G15" s="16">
        <v>27017</v>
      </c>
      <c r="H15" s="16">
        <v>301473</v>
      </c>
      <c r="I15" s="12">
        <f t="shared" si="0"/>
        <v>0.73921720097849875</v>
      </c>
      <c r="J15" s="12">
        <f t="shared" si="1"/>
        <v>4.6486925552188446E-2</v>
      </c>
      <c r="K15" s="13">
        <f t="shared" si="2"/>
        <v>0.4574634514754275</v>
      </c>
      <c r="L15" s="14">
        <f t="shared" si="3"/>
        <v>2.4268678014473549E-2</v>
      </c>
    </row>
    <row r="16" spans="2:12" ht="30" customHeight="1" x14ac:dyDescent="0.3">
      <c r="B16" s="18" t="s">
        <v>33</v>
      </c>
      <c r="C16" s="15">
        <v>50996</v>
      </c>
      <c r="D16" s="16">
        <v>554018</v>
      </c>
      <c r="E16" s="16">
        <v>63780</v>
      </c>
      <c r="F16" s="16">
        <v>431471</v>
      </c>
      <c r="G16" s="16">
        <v>58480</v>
      </c>
      <c r="H16" s="16">
        <v>399467</v>
      </c>
      <c r="I16" s="12">
        <f t="shared" si="0"/>
        <v>0.14675660836144011</v>
      </c>
      <c r="J16" s="12">
        <f t="shared" si="1"/>
        <v>-0.27896386037998766</v>
      </c>
      <c r="K16" s="13">
        <f t="shared" si="2"/>
        <v>-8.3098149890247733E-2</v>
      </c>
      <c r="L16" s="14">
        <f t="shared" si="3"/>
        <v>-7.4174162342312694E-2</v>
      </c>
    </row>
    <row r="17" spans="1:13" ht="30" customHeight="1" thickBot="1" x14ac:dyDescent="0.35">
      <c r="B17" s="23" t="s">
        <v>34</v>
      </c>
      <c r="C17" s="30">
        <v>22107</v>
      </c>
      <c r="D17" s="31">
        <v>231018</v>
      </c>
      <c r="E17" s="31">
        <v>32117</v>
      </c>
      <c r="F17" s="31">
        <v>258989</v>
      </c>
      <c r="G17" s="31">
        <v>32318</v>
      </c>
      <c r="H17" s="31">
        <v>256833</v>
      </c>
      <c r="I17" s="24">
        <f t="shared" si="0"/>
        <v>0.46188989912697337</v>
      </c>
      <c r="J17" s="24">
        <f t="shared" si="1"/>
        <v>0.1117445393865413</v>
      </c>
      <c r="K17" s="25">
        <f t="shared" si="2"/>
        <v>6.258367842575583E-3</v>
      </c>
      <c r="L17" s="26">
        <f t="shared" si="3"/>
        <v>-8.3246778820722112E-3</v>
      </c>
    </row>
    <row r="18" spans="1:13" s="3" customFormat="1" ht="30" customHeight="1" thickBot="1" x14ac:dyDescent="0.35">
      <c r="A18" s="1"/>
      <c r="B18" s="37" t="s">
        <v>18</v>
      </c>
      <c r="C18" s="32">
        <f t="shared" ref="C18:H18" si="4">SUM(C6:C17)</f>
        <v>390222</v>
      </c>
      <c r="D18" s="33">
        <f t="shared" si="4"/>
        <v>3288094.29</v>
      </c>
      <c r="E18" s="33">
        <f t="shared" si="4"/>
        <v>490315.77009999997</v>
      </c>
      <c r="F18" s="33">
        <f t="shared" si="4"/>
        <v>3215968.2393</v>
      </c>
      <c r="G18" s="33">
        <f t="shared" si="4"/>
        <v>522991.40350000001</v>
      </c>
      <c r="H18" s="33">
        <f t="shared" si="4"/>
        <v>3174510</v>
      </c>
      <c r="I18" s="34">
        <f t="shared" si="0"/>
        <v>0.34024069247761535</v>
      </c>
      <c r="J18" s="34">
        <f t="shared" si="1"/>
        <v>-3.4544109743276256E-2</v>
      </c>
      <c r="K18" s="35">
        <f t="shared" si="2"/>
        <v>6.6642020087046866E-2</v>
      </c>
      <c r="L18" s="36">
        <f t="shared" si="3"/>
        <v>-1.2891370876543226E-2</v>
      </c>
      <c r="M18" s="8"/>
    </row>
    <row r="19" spans="1:13" ht="30" customHeight="1" x14ac:dyDescent="0.3">
      <c r="B19" s="17" t="s">
        <v>4</v>
      </c>
      <c r="C19" s="28">
        <v>6022</v>
      </c>
      <c r="D19" s="29">
        <v>61719</v>
      </c>
      <c r="E19" s="29">
        <v>5237</v>
      </c>
      <c r="F19" s="29">
        <v>50292</v>
      </c>
      <c r="G19" s="29">
        <v>5237</v>
      </c>
      <c r="H19" s="29">
        <v>50304</v>
      </c>
      <c r="I19" s="9">
        <f t="shared" si="0"/>
        <v>-0.13035536366655595</v>
      </c>
      <c r="J19" s="9">
        <f t="shared" si="1"/>
        <v>-0.18495114956496378</v>
      </c>
      <c r="K19" s="10">
        <f t="shared" si="2"/>
        <v>0</v>
      </c>
      <c r="L19" s="11">
        <f t="shared" si="3"/>
        <v>2.3860653781913624E-4</v>
      </c>
    </row>
    <row r="20" spans="1:13" ht="30" customHeight="1" x14ac:dyDescent="0.3">
      <c r="B20" s="18" t="s">
        <v>8</v>
      </c>
      <c r="C20" s="15">
        <v>1847</v>
      </c>
      <c r="D20" s="16">
        <v>16880</v>
      </c>
      <c r="E20" s="16">
        <v>2301</v>
      </c>
      <c r="F20" s="16">
        <v>16488</v>
      </c>
      <c r="G20" s="16">
        <v>2328</v>
      </c>
      <c r="H20" s="16">
        <v>17166.599999999999</v>
      </c>
      <c r="I20" s="12">
        <f t="shared" si="0"/>
        <v>0.26042230644288034</v>
      </c>
      <c r="J20" s="12">
        <f t="shared" si="1"/>
        <v>1.6978672985781904E-2</v>
      </c>
      <c r="K20" s="13">
        <f t="shared" si="2"/>
        <v>1.1734028683181226E-2</v>
      </c>
      <c r="L20" s="14">
        <f t="shared" si="3"/>
        <v>4.1157205240174584E-2</v>
      </c>
    </row>
    <row r="21" spans="1:13" ht="30" customHeight="1" x14ac:dyDescent="0.3">
      <c r="B21" s="18" t="s">
        <v>2</v>
      </c>
      <c r="C21" s="15">
        <v>194570</v>
      </c>
      <c r="D21" s="16">
        <v>873434</v>
      </c>
      <c r="E21" s="16">
        <v>194102</v>
      </c>
      <c r="F21" s="16">
        <v>1158618</v>
      </c>
      <c r="G21" s="16">
        <v>194859</v>
      </c>
      <c r="H21" s="16">
        <v>1112709</v>
      </c>
      <c r="I21" s="12">
        <f t="shared" si="0"/>
        <v>1.4853266176697332E-3</v>
      </c>
      <c r="J21" s="12">
        <f t="shared" si="1"/>
        <v>0.27394743048702019</v>
      </c>
      <c r="K21" s="13">
        <f t="shared" si="2"/>
        <v>3.9000113342469423E-3</v>
      </c>
      <c r="L21" s="14">
        <f t="shared" si="3"/>
        <v>-3.962393126984045E-2</v>
      </c>
    </row>
    <row r="22" spans="1:13" ht="30" customHeight="1" x14ac:dyDescent="0.3">
      <c r="B22" s="18" t="s">
        <v>3</v>
      </c>
      <c r="C22" s="15">
        <v>29531</v>
      </c>
      <c r="D22" s="16">
        <v>507032</v>
      </c>
      <c r="E22" s="16">
        <v>32348</v>
      </c>
      <c r="F22" s="16">
        <v>532299</v>
      </c>
      <c r="G22" s="16">
        <v>31461</v>
      </c>
      <c r="H22" s="16">
        <v>517154</v>
      </c>
      <c r="I22" s="12">
        <f t="shared" si="0"/>
        <v>6.5355050624767194E-2</v>
      </c>
      <c r="J22" s="12">
        <f t="shared" si="1"/>
        <v>1.9963237034348918E-2</v>
      </c>
      <c r="K22" s="13">
        <f t="shared" si="2"/>
        <v>-2.7420551502411277E-2</v>
      </c>
      <c r="L22" s="14">
        <f t="shared" si="3"/>
        <v>-2.8452054202619204E-2</v>
      </c>
    </row>
    <row r="23" spans="1:13" ht="30" customHeight="1" x14ac:dyDescent="0.3">
      <c r="B23" s="18" t="s">
        <v>7</v>
      </c>
      <c r="C23" s="15">
        <v>8798</v>
      </c>
      <c r="D23" s="16">
        <v>155209</v>
      </c>
      <c r="E23" s="16">
        <v>8588</v>
      </c>
      <c r="F23" s="16">
        <v>140256</v>
      </c>
      <c r="G23" s="16">
        <v>9029</v>
      </c>
      <c r="H23" s="16">
        <v>144452</v>
      </c>
      <c r="I23" s="12">
        <f t="shared" si="0"/>
        <v>2.6255967265287564E-2</v>
      </c>
      <c r="J23" s="12">
        <f t="shared" si="1"/>
        <v>-6.9306547945028968E-2</v>
      </c>
      <c r="K23" s="13">
        <f t="shared" si="2"/>
        <v>5.1350721937587329E-2</v>
      </c>
      <c r="L23" s="14">
        <f t="shared" si="3"/>
        <v>2.9916723705224732E-2</v>
      </c>
    </row>
    <row r="24" spans="1:13" ht="30" customHeight="1" x14ac:dyDescent="0.3">
      <c r="B24" s="18" t="s">
        <v>9</v>
      </c>
      <c r="C24" s="15">
        <v>5951</v>
      </c>
      <c r="D24" s="16">
        <v>119601</v>
      </c>
      <c r="E24" s="16">
        <v>5938</v>
      </c>
      <c r="F24" s="16">
        <v>104002</v>
      </c>
      <c r="G24" s="16">
        <v>5912</v>
      </c>
      <c r="H24" s="16">
        <v>121604</v>
      </c>
      <c r="I24" s="12">
        <f t="shared" si="0"/>
        <v>-6.5535204167366827E-3</v>
      </c>
      <c r="J24" s="12">
        <f t="shared" si="1"/>
        <v>1.6747351610772485E-2</v>
      </c>
      <c r="K24" s="13">
        <f t="shared" si="2"/>
        <v>-4.3785786460087571E-3</v>
      </c>
      <c r="L24" s="14">
        <f t="shared" si="3"/>
        <v>0.16924674525489894</v>
      </c>
    </row>
    <row r="25" spans="1:13" ht="30" customHeight="1" x14ac:dyDescent="0.3">
      <c r="B25" s="18" t="s">
        <v>10</v>
      </c>
      <c r="C25" s="15">
        <v>337</v>
      </c>
      <c r="D25" s="16">
        <v>15647</v>
      </c>
      <c r="E25" s="16">
        <v>306</v>
      </c>
      <c r="F25" s="16">
        <v>17598</v>
      </c>
      <c r="G25" s="16">
        <v>415</v>
      </c>
      <c r="H25" s="16">
        <v>20039</v>
      </c>
      <c r="I25" s="12">
        <f t="shared" si="0"/>
        <v>0.2314540059347181</v>
      </c>
      <c r="J25" s="12">
        <f t="shared" si="1"/>
        <v>0.28069278455934044</v>
      </c>
      <c r="K25" s="13">
        <f t="shared" si="2"/>
        <v>0.3562091503267974</v>
      </c>
      <c r="L25" s="14">
        <f t="shared" si="3"/>
        <v>0.13870894419820434</v>
      </c>
    </row>
    <row r="26" spans="1:13" ht="30" customHeight="1" x14ac:dyDescent="0.3">
      <c r="B26" s="18" t="s">
        <v>11</v>
      </c>
      <c r="C26" s="15">
        <v>31562</v>
      </c>
      <c r="D26" s="16">
        <v>102451.10940326999</v>
      </c>
      <c r="E26" s="16">
        <v>24378</v>
      </c>
      <c r="F26" s="16">
        <v>110494</v>
      </c>
      <c r="G26" s="16">
        <v>23367</v>
      </c>
      <c r="H26" s="16">
        <v>120886</v>
      </c>
      <c r="I26" s="12">
        <f t="shared" si="0"/>
        <v>-0.25964767758697166</v>
      </c>
      <c r="J26" s="12">
        <f t="shared" si="1"/>
        <v>0.1799384184720367</v>
      </c>
      <c r="K26" s="13">
        <f t="shared" si="2"/>
        <v>-4.1471818853064238E-2</v>
      </c>
      <c r="L26" s="14">
        <f t="shared" si="3"/>
        <v>9.405035567542129E-2</v>
      </c>
    </row>
    <row r="27" spans="1:13" ht="30" customHeight="1" x14ac:dyDescent="0.3">
      <c r="B27" s="18" t="s">
        <v>5</v>
      </c>
      <c r="C27" s="15">
        <v>7628</v>
      </c>
      <c r="D27" s="16">
        <v>252395</v>
      </c>
      <c r="E27" s="16">
        <v>9148</v>
      </c>
      <c r="F27" s="16">
        <v>302291</v>
      </c>
      <c r="G27" s="16">
        <v>8191</v>
      </c>
      <c r="H27" s="16">
        <v>286302</v>
      </c>
      <c r="I27" s="12">
        <f t="shared" si="0"/>
        <v>7.3807026743576296E-2</v>
      </c>
      <c r="J27" s="12">
        <f t="shared" si="1"/>
        <v>0.13434101309455418</v>
      </c>
      <c r="K27" s="13">
        <f t="shared" si="2"/>
        <v>-0.10461303017052907</v>
      </c>
      <c r="L27" s="14">
        <f t="shared" si="3"/>
        <v>-5.2892742423691082E-2</v>
      </c>
    </row>
    <row r="28" spans="1:13" ht="30" customHeight="1" x14ac:dyDescent="0.3">
      <c r="B28" s="18" t="s">
        <v>14</v>
      </c>
      <c r="C28" s="15">
        <v>23229</v>
      </c>
      <c r="D28" s="16">
        <v>9477</v>
      </c>
      <c r="E28" s="16">
        <v>23229</v>
      </c>
      <c r="F28" s="16">
        <v>9477</v>
      </c>
      <c r="G28" s="16">
        <v>23229</v>
      </c>
      <c r="H28" s="16">
        <v>9477</v>
      </c>
      <c r="I28" s="12">
        <f t="shared" si="0"/>
        <v>0</v>
      </c>
      <c r="J28" s="12">
        <f t="shared" si="1"/>
        <v>0</v>
      </c>
      <c r="K28" s="13">
        <f t="shared" si="2"/>
        <v>0</v>
      </c>
      <c r="L28" s="14">
        <f t="shared" si="3"/>
        <v>0</v>
      </c>
    </row>
    <row r="29" spans="1:13" ht="39" customHeight="1" x14ac:dyDescent="0.3">
      <c r="B29" s="19" t="s">
        <v>15</v>
      </c>
      <c r="C29" s="15">
        <v>11555</v>
      </c>
      <c r="D29" s="16">
        <v>53762</v>
      </c>
      <c r="E29" s="16">
        <v>12544</v>
      </c>
      <c r="F29" s="16">
        <v>57329</v>
      </c>
      <c r="G29" s="16">
        <v>13747</v>
      </c>
      <c r="H29" s="16">
        <v>62630</v>
      </c>
      <c r="I29" s="12">
        <f t="shared" si="0"/>
        <v>0.18970142795326697</v>
      </c>
      <c r="J29" s="12">
        <f t="shared" si="1"/>
        <v>0.16494922063911313</v>
      </c>
      <c r="K29" s="13">
        <f t="shared" si="2"/>
        <v>9.5902423469387751E-2</v>
      </c>
      <c r="L29" s="14">
        <f t="shared" si="3"/>
        <v>9.2466291056882199E-2</v>
      </c>
    </row>
    <row r="30" spans="1:13" ht="30" customHeight="1" x14ac:dyDescent="0.3">
      <c r="B30" s="18" t="s">
        <v>12</v>
      </c>
      <c r="C30" s="15">
        <v>6213</v>
      </c>
      <c r="D30" s="16">
        <v>73861</v>
      </c>
      <c r="E30" s="16">
        <v>9098</v>
      </c>
      <c r="F30" s="16">
        <v>82646</v>
      </c>
      <c r="G30" s="16">
        <v>9233</v>
      </c>
      <c r="H30" s="16">
        <v>80866</v>
      </c>
      <c r="I30" s="12">
        <f t="shared" si="0"/>
        <v>0.48607757926927408</v>
      </c>
      <c r="J30" s="12">
        <f t="shared" si="1"/>
        <v>9.484030814638307E-2</v>
      </c>
      <c r="K30" s="13">
        <f t="shared" si="2"/>
        <v>1.4838426027698396E-2</v>
      </c>
      <c r="L30" s="14">
        <f t="shared" si="3"/>
        <v>-2.1537642475134913E-2</v>
      </c>
    </row>
    <row r="31" spans="1:13" ht="37.950000000000003" customHeight="1" x14ac:dyDescent="0.3">
      <c r="B31" s="19" t="s">
        <v>16</v>
      </c>
      <c r="C31" s="15">
        <v>15311</v>
      </c>
      <c r="D31" s="16">
        <v>3573</v>
      </c>
      <c r="E31" s="16">
        <v>17145</v>
      </c>
      <c r="F31" s="16">
        <v>3936</v>
      </c>
      <c r="G31" s="16">
        <v>17145</v>
      </c>
      <c r="H31" s="16">
        <v>3936</v>
      </c>
      <c r="I31" s="12">
        <f t="shared" si="0"/>
        <v>0.11978316243223826</v>
      </c>
      <c r="J31" s="12">
        <f t="shared" si="1"/>
        <v>0.1015952980688497</v>
      </c>
      <c r="K31" s="13">
        <f t="shared" si="2"/>
        <v>0</v>
      </c>
      <c r="L31" s="14">
        <f t="shared" si="3"/>
        <v>0</v>
      </c>
    </row>
    <row r="32" spans="1:13" ht="36.6" customHeight="1" thickBot="1" x14ac:dyDescent="0.35">
      <c r="B32" s="27" t="s">
        <v>17</v>
      </c>
      <c r="C32" s="30">
        <v>132</v>
      </c>
      <c r="D32" s="31">
        <v>3461</v>
      </c>
      <c r="E32" s="31">
        <v>177</v>
      </c>
      <c r="F32" s="31">
        <v>4266</v>
      </c>
      <c r="G32" s="31">
        <v>177</v>
      </c>
      <c r="H32" s="31">
        <v>4266</v>
      </c>
      <c r="I32" s="24">
        <f t="shared" si="0"/>
        <v>0.34090909090909088</v>
      </c>
      <c r="J32" s="24">
        <f t="shared" si="1"/>
        <v>0.23259173649234324</v>
      </c>
      <c r="K32" s="25">
        <f t="shared" si="2"/>
        <v>0</v>
      </c>
      <c r="L32" s="26">
        <f t="shared" si="3"/>
        <v>0</v>
      </c>
    </row>
    <row r="33" spans="2:12" s="38" customFormat="1" ht="30" customHeight="1" thickBot="1" x14ac:dyDescent="0.5">
      <c r="B33" s="37" t="s">
        <v>19</v>
      </c>
      <c r="C33" s="32">
        <f t="shared" ref="C33:H33" si="5">SUM(C19:C32)</f>
        <v>342686</v>
      </c>
      <c r="D33" s="33">
        <f t="shared" si="5"/>
        <v>2248502.1094032703</v>
      </c>
      <c r="E33" s="33">
        <f t="shared" si="5"/>
        <v>344539</v>
      </c>
      <c r="F33" s="33">
        <f t="shared" si="5"/>
        <v>2589992</v>
      </c>
      <c r="G33" s="33">
        <f t="shared" si="5"/>
        <v>344330</v>
      </c>
      <c r="H33" s="33">
        <f t="shared" si="5"/>
        <v>2551791.6</v>
      </c>
      <c r="I33" s="34">
        <f t="shared" si="0"/>
        <v>4.797394699520844E-3</v>
      </c>
      <c r="J33" s="34">
        <f t="shared" si="1"/>
        <v>0.13488512611501163</v>
      </c>
      <c r="K33" s="35">
        <f t="shared" si="2"/>
        <v>-6.0660766995898868E-4</v>
      </c>
      <c r="L33" s="36">
        <f t="shared" si="3"/>
        <v>-1.4749234746670996E-2</v>
      </c>
    </row>
    <row r="34" spans="2:12" s="38" customFormat="1" ht="30" customHeight="1" thickBot="1" x14ac:dyDescent="0.5">
      <c r="B34" s="37" t="s">
        <v>20</v>
      </c>
      <c r="C34" s="32">
        <f>C18+C33</f>
        <v>732908</v>
      </c>
      <c r="D34" s="33">
        <f t="shared" ref="D34:H34" si="6">D18+D33</f>
        <v>5536596.3994032703</v>
      </c>
      <c r="E34" s="33">
        <f t="shared" si="6"/>
        <v>834854.77009999997</v>
      </c>
      <c r="F34" s="33">
        <f t="shared" si="6"/>
        <v>5805960.2392999995</v>
      </c>
      <c r="G34" s="33">
        <f t="shared" si="6"/>
        <v>867321.40350000001</v>
      </c>
      <c r="H34" s="33">
        <f t="shared" si="6"/>
        <v>5726301.5999999996</v>
      </c>
      <c r="I34" s="34">
        <f t="shared" si="0"/>
        <v>0.1833973752503725</v>
      </c>
      <c r="J34" s="34">
        <f t="shared" si="1"/>
        <v>3.4263866627008525E-2</v>
      </c>
      <c r="K34" s="35">
        <f t="shared" si="2"/>
        <v>3.8888959568514118E-2</v>
      </c>
      <c r="L34" s="36">
        <f t="shared" si="3"/>
        <v>-1.3720148953277026E-2</v>
      </c>
    </row>
    <row r="35" spans="2:12" s="3" customFormat="1" ht="30" customHeight="1" thickBot="1" x14ac:dyDescent="0.35">
      <c r="B35" s="41" t="s">
        <v>13</v>
      </c>
      <c r="C35" s="42">
        <v>68535</v>
      </c>
      <c r="D35" s="43">
        <v>52954</v>
      </c>
      <c r="E35" s="43">
        <v>67830</v>
      </c>
      <c r="F35" s="43">
        <v>52797</v>
      </c>
      <c r="G35" s="43">
        <v>68044</v>
      </c>
      <c r="H35" s="43">
        <v>53759</v>
      </c>
      <c r="I35" s="44">
        <f t="shared" si="0"/>
        <v>-7.1642226599547675E-3</v>
      </c>
      <c r="J35" s="44">
        <f t="shared" si="1"/>
        <v>1.5201873324017071E-2</v>
      </c>
      <c r="K35" s="45">
        <f t="shared" si="2"/>
        <v>3.1549461890019166E-3</v>
      </c>
      <c r="L35" s="46">
        <f t="shared" si="3"/>
        <v>1.822073223857416E-2</v>
      </c>
    </row>
    <row r="36" spans="2:12" s="40" customFormat="1" ht="38.4" customHeight="1" thickBot="1" x14ac:dyDescent="0.35">
      <c r="B36" s="39" t="s">
        <v>21</v>
      </c>
      <c r="C36" s="32">
        <f>C34+C35</f>
        <v>801443</v>
      </c>
      <c r="D36" s="33">
        <f t="shared" ref="D36:H36" si="7">D34+D35</f>
        <v>5589550.3994032703</v>
      </c>
      <c r="E36" s="33">
        <f t="shared" si="7"/>
        <v>902684.77009999997</v>
      </c>
      <c r="F36" s="33">
        <f t="shared" si="7"/>
        <v>5858757.2392999995</v>
      </c>
      <c r="G36" s="33">
        <f t="shared" si="7"/>
        <v>935365.40350000001</v>
      </c>
      <c r="H36" s="33">
        <f t="shared" si="7"/>
        <v>5780060.5999999996</v>
      </c>
      <c r="I36" s="34">
        <f t="shared" si="0"/>
        <v>0.16710159487324741</v>
      </c>
      <c r="J36" s="34">
        <f t="shared" si="1"/>
        <v>3.4083278078513753E-2</v>
      </c>
      <c r="K36" s="35">
        <f t="shared" si="2"/>
        <v>3.6203816085630502E-2</v>
      </c>
      <c r="L36" s="36">
        <f t="shared" si="3"/>
        <v>-1.3432309291142868E-2</v>
      </c>
    </row>
    <row r="37" spans="2:12" s="3" customFormat="1" ht="15.6" customHeight="1" x14ac:dyDescent="0.3">
      <c r="B37" s="4"/>
      <c r="C37" s="5"/>
      <c r="D37" s="5"/>
      <c r="E37" s="5"/>
      <c r="F37" s="5"/>
      <c r="G37" s="5"/>
      <c r="H37" s="5"/>
      <c r="I37" s="6"/>
      <c r="J37" s="6"/>
      <c r="K37" s="7"/>
      <c r="L37" s="7"/>
    </row>
    <row r="38" spans="2:12" x14ac:dyDescent="0.3">
      <c r="J38" s="3" t="s">
        <v>36</v>
      </c>
    </row>
  </sheetData>
  <mergeCells count="9">
    <mergeCell ref="B4:B5"/>
    <mergeCell ref="B2:L2"/>
    <mergeCell ref="B3:L3"/>
    <mergeCell ref="J1:L1"/>
    <mergeCell ref="C4:D4"/>
    <mergeCell ref="E4:F4"/>
    <mergeCell ref="G4:H4"/>
    <mergeCell ref="I4:J4"/>
    <mergeCell ref="K4:L4"/>
  </mergeCells>
  <pageMargins left="0.53" right="0.17" top="0.75" bottom="0.38" header="0.21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2021-03-12T08:06:27Z</cp:lastPrinted>
  <dcterms:created xsi:type="dcterms:W3CDTF">1999-09-08T04:55:31Z</dcterms:created>
  <dcterms:modified xsi:type="dcterms:W3CDTF">2021-03-15T08:13:15Z</dcterms:modified>
</cp:coreProperties>
</file>