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SEPT 2020" sheetId="1" r:id="rId1"/>
  </sheets>
  <definedNames>
    <definedName name="OLE_LINK3" localSheetId="0">'SEPT 2020'!$G$37</definedName>
    <definedName name="_xlnm.Print_Area" localSheetId="0">'SEPT 2020'!$A$1:$H$37</definedName>
  </definedNames>
  <calcPr fullCalcOnLoad="1"/>
</workbook>
</file>

<file path=xl/sharedStrings.xml><?xml version="1.0" encoding="utf-8"?>
<sst xmlns="http://schemas.openxmlformats.org/spreadsheetml/2006/main" count="44" uniqueCount="44">
  <si>
    <t>TOTAL</t>
  </si>
  <si>
    <t>No. of  Urban Branches</t>
  </si>
  <si>
    <t>Total No. of Semi-urban &amp; Urban Branches</t>
  </si>
  <si>
    <t>No.</t>
  </si>
  <si>
    <t>Amount</t>
  </si>
  <si>
    <t>G. TOTAL</t>
  </si>
  <si>
    <t>UCO BANK</t>
  </si>
  <si>
    <t>AXIS BANK</t>
  </si>
  <si>
    <t>No. of Semi-urban Branches</t>
  </si>
  <si>
    <t>`</t>
  </si>
  <si>
    <t xml:space="preserve">(Amount ` in lacs) </t>
  </si>
  <si>
    <t>NAME OF BANK</t>
  </si>
  <si>
    <t>No. of new accounts opened per Branch (Avg.)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</si>
  <si>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</si>
  <si>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</si>
  <si>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</si>
  <si>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</si>
  <si>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</si>
  <si>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</si>
  <si>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</si>
  <si>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</si>
  <si>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</si>
  <si>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</si>
  <si>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</si>
  <si>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</si>
  <si>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</si>
  <si>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</si>
  <si>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</si>
  <si>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</si>
  <si>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</si>
  <si>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</si>
  <si>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</si>
  <si>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</si>
  <si>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</si>
  <si>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</si>
  <si>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</si>
  <si>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</si>
  <si>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</si>
  <si>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</si>
  <si>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</si>
  <si>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</si>
  <si>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BANKWISE NEW MSME ACCOUNTS OPENED DURING 2020-21                                                                                IN SEMI-URBAN &amp; URBAN BRANCHES AS ON SEPTEMBER 2020</t>
  </si>
  <si>
    <t xml:space="preserve">                                                                                                                                               Annexure - 23</t>
  </si>
  <si>
    <t>Total No. of New SME accounts opened &amp; Credit Outstanding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</si>
</sst>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Rupee Foradian"/>
      <family val="2"/>
    </font>
    <font>
      <b/>
      <sz val="14"/>
      <name val="Tahoma"/>
      <family val="2"/>
    </font>
    <font>
      <b/>
      <sz val="18"/>
      <name val="Tahoma"/>
      <family val="2"/>
    </font>
    <font>
      <b/>
      <sz val="14"/>
      <name val="Rupee Foradian"/>
      <family val="2"/>
    </font>
    <font>
      <sz val="14"/>
      <name val="Rupee Foradian"/>
      <family val="2"/>
    </font>
    <font>
      <sz val="14"/>
      <name val="Tahoma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ahoma"/>
      <family val="2"/>
    </font>
    <font>
      <b/>
      <sz val="16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1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1" fontId="10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center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2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>
      <alignment horizontal="center" vertical="top"/>
    </xf>
    <xf numFmtId="0" fontId="2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>
      <alignment horizontal="center" vertical="top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6" fillId="0" borderId="38" xfId="0" applyFont="1" applyFill="1" applyBorder="1" applyAlignment="1">
      <alignment vertical="top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/>
    </xf>
    <xf numFmtId="0" fontId="2" fillId="0" borderId="49" xfId="0" applyFont="1" applyFill="1" applyBorder="1" applyAlignment="1" applyProtection="1">
      <alignment horizontal="center" vertical="top" wrapText="1"/>
      <protection locked="0"/>
    </xf>
    <xf numFmtId="0" fontId="2" fillId="0" borderId="5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="75" zoomScaleSheetLayoutView="75" zoomScalePageLayoutView="0" workbookViewId="0" topLeftCell="A1">
      <pane xSplit="2" ySplit="5" topLeftCell="C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4" sqref="C34"/>
    </sheetView>
  </sheetViews>
  <sheetFormatPr defaultColWidth="9.140625" defaultRowHeight="12.75"/>
  <cols>
    <col min="1" max="1" width="10.7109375" style="19" customWidth="1"/>
    <col min="2" max="2" width="45.00390625" style="5" customWidth="1"/>
    <col min="3" max="3" width="18.57421875" style="20" customWidth="1"/>
    <col min="4" max="4" width="16.28125" style="20" customWidth="1"/>
    <col min="5" max="5" width="18.00390625" style="20" customWidth="1"/>
    <col min="6" max="6" width="15.140625" style="20" customWidth="1"/>
    <col min="7" max="7" width="17.00390625" style="20" customWidth="1"/>
    <col min="8" max="8" width="21.421875" style="21" customWidth="1"/>
    <col min="9" max="9" width="11.57421875" style="19" bestFit="1" customWidth="1"/>
    <col min="10" max="16384" width="9.140625" style="19" customWidth="1"/>
  </cols>
  <sheetData>
    <row r="1" spans="2:10" ht="31.5" customHeight="1" thickBot="1">
      <c r="B1" s="75" t="s">
        <v>42</v>
      </c>
      <c r="C1" s="75"/>
      <c r="D1" s="75"/>
      <c r="E1" s="75"/>
      <c r="F1" s="75"/>
      <c r="G1" s="75"/>
      <c r="H1" s="75"/>
      <c r="I1" s="5"/>
      <c r="J1" s="5"/>
    </row>
    <row r="2" spans="1:10" ht="18.75" customHeight="1">
      <c r="A2" s="69" t="s">
        <v>41</v>
      </c>
      <c r="B2" s="70"/>
      <c r="C2" s="70"/>
      <c r="D2" s="70"/>
      <c r="E2" s="70"/>
      <c r="F2" s="70"/>
      <c r="G2" s="70"/>
      <c r="H2" s="71"/>
      <c r="I2" s="5"/>
      <c r="J2" s="5"/>
    </row>
    <row r="3" spans="1:10" ht="39" customHeight="1" thickBot="1">
      <c r="A3" s="72"/>
      <c r="B3" s="73"/>
      <c r="C3" s="73"/>
      <c r="D3" s="73"/>
      <c r="E3" s="73"/>
      <c r="F3" s="73"/>
      <c r="G3" s="73"/>
      <c r="H3" s="74"/>
      <c r="I3" s="5"/>
      <c r="J3" s="5"/>
    </row>
    <row r="4" spans="1:10" ht="36.75" customHeight="1" thickBot="1">
      <c r="A4" s="23"/>
      <c r="B4" s="79" t="s">
        <v>10</v>
      </c>
      <c r="C4" s="80"/>
      <c r="D4" s="80"/>
      <c r="E4" s="80"/>
      <c r="F4" s="80"/>
      <c r="G4" s="80"/>
      <c r="H4" s="80"/>
      <c r="I4" s="5"/>
      <c r="J4" s="5"/>
    </row>
    <row r="5" spans="1:12" ht="72" customHeight="1" thickBot="1">
      <c r="A5" s="67" t="s">
        <v>21</v>
      </c>
      <c r="B5" s="67" t="s">
        <v>11</v>
      </c>
      <c r="C5" s="63" t="s">
        <v>8</v>
      </c>
      <c r="D5" s="61" t="s">
        <v>1</v>
      </c>
      <c r="E5" s="63" t="s">
        <v>2</v>
      </c>
      <c r="F5" s="77" t="s">
        <v>43</v>
      </c>
      <c r="G5" s="78"/>
      <c r="H5" s="65" t="s">
        <v>12</v>
      </c>
      <c r="I5" s="5"/>
      <c r="J5" s="5"/>
      <c r="L5" s="1"/>
    </row>
    <row r="6" spans="1:10" ht="22.5" customHeight="1" thickBot="1">
      <c r="A6" s="68"/>
      <c r="B6" s="68"/>
      <c r="C6" s="64"/>
      <c r="D6" s="62"/>
      <c r="E6" s="64"/>
      <c r="F6" s="2" t="s">
        <v>3</v>
      </c>
      <c r="G6" s="3" t="s">
        <v>4</v>
      </c>
      <c r="H6" s="66"/>
      <c r="I6" s="5"/>
      <c r="J6" s="5"/>
    </row>
    <row r="7" spans="1:10" s="22" customFormat="1" ht="24.75" customHeight="1">
      <c r="A7" s="25">
        <v>1</v>
      </c>
      <c r="B7" s="50" t="s">
        <v>13</v>
      </c>
      <c r="C7" s="45">
        <v>278</v>
      </c>
      <c r="D7" s="46">
        <v>324</v>
      </c>
      <c r="E7" s="14">
        <f aca="true" t="shared" si="0" ref="E7:E12">C7+D7</f>
        <v>602</v>
      </c>
      <c r="F7" s="47">
        <v>36603</v>
      </c>
      <c r="G7" s="48">
        <v>130979</v>
      </c>
      <c r="H7" s="49">
        <f>SUM(F7/E7)</f>
        <v>60.80232558139535</v>
      </c>
      <c r="I7" s="5"/>
      <c r="J7" s="5"/>
    </row>
    <row r="8" spans="1:10" ht="24.75" customHeight="1">
      <c r="A8" s="26">
        <v>2</v>
      </c>
      <c r="B8" s="56" t="s">
        <v>22</v>
      </c>
      <c r="C8" s="17">
        <v>140</v>
      </c>
      <c r="D8" s="8">
        <v>133</v>
      </c>
      <c r="E8" s="14">
        <f t="shared" si="0"/>
        <v>273</v>
      </c>
      <c r="F8" s="13">
        <v>29944</v>
      </c>
      <c r="G8" s="14">
        <v>56758</v>
      </c>
      <c r="H8" s="11">
        <f aca="true" t="shared" si="1" ref="H8:H34">SUM(F8/E8)</f>
        <v>109.68498168498168</v>
      </c>
      <c r="I8" s="5"/>
      <c r="J8" s="5"/>
    </row>
    <row r="9" spans="1:10" ht="24.75" customHeight="1">
      <c r="A9" s="25">
        <v>3</v>
      </c>
      <c r="B9" s="56" t="s">
        <v>6</v>
      </c>
      <c r="C9" s="17">
        <v>60</v>
      </c>
      <c r="D9" s="8">
        <v>44</v>
      </c>
      <c r="E9" s="14">
        <f t="shared" si="0"/>
        <v>104</v>
      </c>
      <c r="F9" s="13">
        <v>901</v>
      </c>
      <c r="G9" s="14">
        <v>574</v>
      </c>
      <c r="H9" s="11">
        <f t="shared" si="1"/>
        <v>8.663461538461538</v>
      </c>
      <c r="I9" s="5"/>
      <c r="J9" s="5"/>
    </row>
    <row r="10" spans="1:10" s="22" customFormat="1" ht="24.75" customHeight="1">
      <c r="A10" s="26">
        <v>4</v>
      </c>
      <c r="B10" s="56" t="s">
        <v>14</v>
      </c>
      <c r="C10" s="17">
        <v>89</v>
      </c>
      <c r="D10" s="8">
        <v>75</v>
      </c>
      <c r="E10" s="14">
        <f t="shared" si="0"/>
        <v>164</v>
      </c>
      <c r="F10" s="13">
        <v>3392</v>
      </c>
      <c r="G10" s="14">
        <v>15618</v>
      </c>
      <c r="H10" s="11">
        <f t="shared" si="1"/>
        <v>20.682926829268293</v>
      </c>
      <c r="I10" s="5"/>
      <c r="J10" s="5"/>
    </row>
    <row r="11" spans="1:10" ht="24.75" customHeight="1">
      <c r="A11" s="25">
        <v>5</v>
      </c>
      <c r="B11" s="56" t="s">
        <v>23</v>
      </c>
      <c r="C11" s="17">
        <v>61</v>
      </c>
      <c r="D11" s="8">
        <v>60</v>
      </c>
      <c r="E11" s="14">
        <f t="shared" si="0"/>
        <v>121</v>
      </c>
      <c r="F11" s="13">
        <v>7599</v>
      </c>
      <c r="G11" s="14">
        <v>17762</v>
      </c>
      <c r="H11" s="11">
        <f t="shared" si="1"/>
        <v>62.80165289256198</v>
      </c>
      <c r="I11" s="5"/>
      <c r="J11" s="5"/>
    </row>
    <row r="12" spans="1:10" s="22" customFormat="1" ht="24.75" customHeight="1">
      <c r="A12" s="26">
        <v>6</v>
      </c>
      <c r="B12" s="56" t="s">
        <v>24</v>
      </c>
      <c r="C12" s="17">
        <v>12</v>
      </c>
      <c r="D12" s="8">
        <v>17</v>
      </c>
      <c r="E12" s="14">
        <f t="shared" si="0"/>
        <v>29</v>
      </c>
      <c r="F12" s="13">
        <v>1788</v>
      </c>
      <c r="G12" s="14">
        <v>15719</v>
      </c>
      <c r="H12" s="11">
        <f t="shared" si="1"/>
        <v>61.6551724137931</v>
      </c>
      <c r="I12" s="5"/>
      <c r="J12" s="5"/>
    </row>
    <row r="13" spans="1:10" ht="24.75" customHeight="1">
      <c r="A13" s="25">
        <v>7</v>
      </c>
      <c r="B13" s="56" t="s">
        <v>15</v>
      </c>
      <c r="C13" s="52">
        <v>114</v>
      </c>
      <c r="D13" s="53">
        <v>96</v>
      </c>
      <c r="E13" s="14">
        <f aca="true" t="shared" si="2" ref="E13:E35">C13+D13</f>
        <v>210</v>
      </c>
      <c r="F13" s="13">
        <v>10156</v>
      </c>
      <c r="G13" s="14">
        <v>19759</v>
      </c>
      <c r="H13" s="11">
        <f t="shared" si="1"/>
        <v>48.36190476190476</v>
      </c>
      <c r="I13" s="5"/>
      <c r="J13" s="5"/>
    </row>
    <row r="14" spans="1:10" ht="24.75" customHeight="1">
      <c r="A14" s="26">
        <v>8</v>
      </c>
      <c r="B14" s="56" t="s">
        <v>16</v>
      </c>
      <c r="C14" s="17">
        <v>56</v>
      </c>
      <c r="D14" s="8">
        <v>68</v>
      </c>
      <c r="E14" s="14">
        <f t="shared" si="2"/>
        <v>124</v>
      </c>
      <c r="F14" s="13">
        <v>5561</v>
      </c>
      <c r="G14" s="14">
        <v>13458</v>
      </c>
      <c r="H14" s="11">
        <f t="shared" si="1"/>
        <v>44.846774193548384</v>
      </c>
      <c r="I14" s="5"/>
      <c r="J14" s="5"/>
    </row>
    <row r="15" spans="1:10" ht="24.75" customHeight="1">
      <c r="A15" s="25">
        <v>9</v>
      </c>
      <c r="B15" s="56" t="s">
        <v>17</v>
      </c>
      <c r="C15" s="17">
        <v>97</v>
      </c>
      <c r="D15" s="8">
        <v>81</v>
      </c>
      <c r="E15" s="14">
        <f t="shared" si="2"/>
        <v>178</v>
      </c>
      <c r="F15" s="13">
        <v>1900</v>
      </c>
      <c r="G15" s="14">
        <v>3014</v>
      </c>
      <c r="H15" s="11">
        <f t="shared" si="1"/>
        <v>10.674157303370787</v>
      </c>
      <c r="I15" s="5"/>
      <c r="J15" s="5"/>
    </row>
    <row r="16" spans="1:10" s="22" customFormat="1" ht="24.75" customHeight="1">
      <c r="A16" s="26">
        <v>10</v>
      </c>
      <c r="B16" s="56" t="s">
        <v>18</v>
      </c>
      <c r="C16" s="52">
        <v>37</v>
      </c>
      <c r="D16" s="53">
        <v>46</v>
      </c>
      <c r="E16" s="14">
        <f t="shared" si="2"/>
        <v>83</v>
      </c>
      <c r="F16" s="13">
        <v>498</v>
      </c>
      <c r="G16" s="14">
        <v>2839</v>
      </c>
      <c r="H16" s="11">
        <f t="shared" si="1"/>
        <v>6</v>
      </c>
      <c r="I16" s="5"/>
      <c r="J16" s="5"/>
    </row>
    <row r="17" spans="1:10" ht="24.75" customHeight="1">
      <c r="A17" s="25">
        <v>11</v>
      </c>
      <c r="B17" s="56" t="s">
        <v>19</v>
      </c>
      <c r="C17" s="17">
        <v>282</v>
      </c>
      <c r="D17" s="8">
        <v>326</v>
      </c>
      <c r="E17" s="14">
        <f t="shared" si="2"/>
        <v>608</v>
      </c>
      <c r="F17" s="13">
        <v>23883</v>
      </c>
      <c r="G17" s="14">
        <v>58713</v>
      </c>
      <c r="H17" s="11">
        <f t="shared" si="1"/>
        <v>39.28125</v>
      </c>
      <c r="I17" s="5"/>
      <c r="J17" s="5"/>
    </row>
    <row r="18" spans="1:10" ht="24.75" customHeight="1">
      <c r="A18" s="26">
        <v>12</v>
      </c>
      <c r="B18" s="56" t="s">
        <v>20</v>
      </c>
      <c r="C18" s="17">
        <v>125</v>
      </c>
      <c r="D18" s="8">
        <v>109</v>
      </c>
      <c r="E18" s="14">
        <f t="shared" si="2"/>
        <v>234</v>
      </c>
      <c r="F18" s="13">
        <v>7684</v>
      </c>
      <c r="G18" s="14">
        <v>15547</v>
      </c>
      <c r="H18" s="11">
        <f t="shared" si="1"/>
        <v>32.837606837606835</v>
      </c>
      <c r="I18" s="5"/>
      <c r="J18" s="5"/>
    </row>
    <row r="19" spans="1:10" ht="24.75" customHeight="1">
      <c r="A19" s="25">
        <v>13</v>
      </c>
      <c r="B19" s="56" t="s">
        <v>25</v>
      </c>
      <c r="C19" s="54">
        <v>18</v>
      </c>
      <c r="D19" s="55">
        <v>42</v>
      </c>
      <c r="E19" s="14">
        <f t="shared" si="2"/>
        <v>60</v>
      </c>
      <c r="F19" s="13">
        <v>2078</v>
      </c>
      <c r="G19" s="14">
        <v>19041</v>
      </c>
      <c r="H19" s="11">
        <f>SUM(F19/E19)</f>
        <v>34.63333333333333</v>
      </c>
      <c r="I19" s="5"/>
      <c r="J19" s="5"/>
    </row>
    <row r="20" spans="1:13" s="22" customFormat="1" ht="24.75" customHeight="1">
      <c r="A20" s="26">
        <v>14</v>
      </c>
      <c r="B20" s="56" t="s">
        <v>26</v>
      </c>
      <c r="C20" s="17">
        <v>3</v>
      </c>
      <c r="D20" s="8">
        <v>15</v>
      </c>
      <c r="E20" s="14">
        <f t="shared" si="2"/>
        <v>18</v>
      </c>
      <c r="F20" s="13">
        <v>518</v>
      </c>
      <c r="G20" s="14">
        <v>1590</v>
      </c>
      <c r="H20" s="11">
        <f t="shared" si="1"/>
        <v>28.77777777777778</v>
      </c>
      <c r="I20" s="5"/>
      <c r="J20" s="5"/>
      <c r="M20" s="22" t="s">
        <v>9</v>
      </c>
    </row>
    <row r="21" spans="1:10" ht="24.75" customHeight="1">
      <c r="A21" s="25">
        <v>15</v>
      </c>
      <c r="B21" s="56" t="s">
        <v>27</v>
      </c>
      <c r="C21" s="17">
        <v>46</v>
      </c>
      <c r="D21" s="8">
        <v>24</v>
      </c>
      <c r="E21" s="14">
        <f t="shared" si="2"/>
        <v>70</v>
      </c>
      <c r="F21" s="13">
        <v>2533</v>
      </c>
      <c r="G21" s="14">
        <v>7748</v>
      </c>
      <c r="H21" s="11">
        <f t="shared" si="1"/>
        <v>36.18571428571428</v>
      </c>
      <c r="I21" s="5"/>
      <c r="J21" s="5"/>
    </row>
    <row r="22" spans="1:11" s="22" customFormat="1" ht="24.75" customHeight="1">
      <c r="A22" s="26">
        <v>16</v>
      </c>
      <c r="B22" s="56" t="s">
        <v>28</v>
      </c>
      <c r="C22" s="42">
        <v>137</v>
      </c>
      <c r="D22" s="43">
        <v>83</v>
      </c>
      <c r="E22" s="14">
        <f t="shared" si="2"/>
        <v>220</v>
      </c>
      <c r="F22" s="44">
        <v>5843</v>
      </c>
      <c r="G22" s="14">
        <v>74975</v>
      </c>
      <c r="H22" s="11">
        <f t="shared" si="1"/>
        <v>26.55909090909091</v>
      </c>
      <c r="I22" s="5"/>
      <c r="J22" s="5"/>
      <c r="K22" s="19"/>
    </row>
    <row r="23" spans="1:10" ht="24.75" customHeight="1">
      <c r="A23" s="25">
        <v>17</v>
      </c>
      <c r="B23" s="56" t="s">
        <v>29</v>
      </c>
      <c r="C23" s="52">
        <v>101</v>
      </c>
      <c r="D23" s="53">
        <v>99</v>
      </c>
      <c r="E23" s="14">
        <f t="shared" si="2"/>
        <v>200</v>
      </c>
      <c r="F23" s="15">
        <v>31635</v>
      </c>
      <c r="G23" s="16">
        <v>491679</v>
      </c>
      <c r="H23" s="11">
        <f t="shared" si="1"/>
        <v>158.175</v>
      </c>
      <c r="I23" s="5"/>
      <c r="J23" s="5"/>
    </row>
    <row r="24" spans="1:10" ht="24.75" customHeight="1">
      <c r="A24" s="26">
        <v>18</v>
      </c>
      <c r="B24" s="57" t="s">
        <v>30</v>
      </c>
      <c r="C24" s="17">
        <v>32</v>
      </c>
      <c r="D24" s="8">
        <v>27</v>
      </c>
      <c r="E24" s="14">
        <f t="shared" si="2"/>
        <v>59</v>
      </c>
      <c r="F24" s="13">
        <v>0</v>
      </c>
      <c r="G24" s="14">
        <v>0</v>
      </c>
      <c r="H24" s="11">
        <f t="shared" si="1"/>
        <v>0</v>
      </c>
      <c r="I24" s="5"/>
      <c r="J24" s="5"/>
    </row>
    <row r="25" spans="1:10" s="22" customFormat="1" ht="24.75" customHeight="1">
      <c r="A25" s="25">
        <v>19</v>
      </c>
      <c r="B25" s="57" t="s">
        <v>31</v>
      </c>
      <c r="C25" s="18">
        <v>52</v>
      </c>
      <c r="D25" s="9">
        <v>33</v>
      </c>
      <c r="E25" s="14">
        <f t="shared" si="2"/>
        <v>85</v>
      </c>
      <c r="F25" s="13">
        <v>0</v>
      </c>
      <c r="G25" s="14">
        <v>0</v>
      </c>
      <c r="H25" s="11">
        <f t="shared" si="1"/>
        <v>0</v>
      </c>
      <c r="I25" s="5"/>
      <c r="J25" s="5"/>
    </row>
    <row r="26" spans="1:10" ht="24.75" customHeight="1">
      <c r="A26" s="26">
        <v>20</v>
      </c>
      <c r="B26" s="57" t="s">
        <v>32</v>
      </c>
      <c r="C26" s="18">
        <v>16</v>
      </c>
      <c r="D26" s="51">
        <v>14</v>
      </c>
      <c r="E26" s="14">
        <f t="shared" si="2"/>
        <v>30</v>
      </c>
      <c r="F26" s="13">
        <v>139</v>
      </c>
      <c r="G26" s="14">
        <v>6246</v>
      </c>
      <c r="H26" s="11">
        <f>SUM(F26/E26)</f>
        <v>4.633333333333334</v>
      </c>
      <c r="I26" s="5"/>
      <c r="J26" s="5"/>
    </row>
    <row r="27" spans="1:10" s="22" customFormat="1" ht="24.75" customHeight="1">
      <c r="A27" s="25">
        <v>21</v>
      </c>
      <c r="B27" s="57" t="s">
        <v>33</v>
      </c>
      <c r="C27" s="18">
        <v>36</v>
      </c>
      <c r="D27" s="51">
        <v>42</v>
      </c>
      <c r="E27" s="14">
        <f t="shared" si="2"/>
        <v>78</v>
      </c>
      <c r="F27" s="13">
        <v>1942</v>
      </c>
      <c r="G27" s="14">
        <v>33838</v>
      </c>
      <c r="H27" s="12">
        <f t="shared" si="1"/>
        <v>24.897435897435898</v>
      </c>
      <c r="I27" s="5"/>
      <c r="J27" s="5"/>
    </row>
    <row r="28" spans="1:10" s="22" customFormat="1" ht="24.75" customHeight="1">
      <c r="A28" s="26">
        <v>22</v>
      </c>
      <c r="B28" s="57" t="s">
        <v>34</v>
      </c>
      <c r="C28" s="17">
        <v>2</v>
      </c>
      <c r="D28" s="58">
        <v>9</v>
      </c>
      <c r="E28" s="14">
        <f t="shared" si="2"/>
        <v>11</v>
      </c>
      <c r="F28" s="13">
        <v>0</v>
      </c>
      <c r="G28" s="14">
        <v>0</v>
      </c>
      <c r="H28" s="12">
        <f t="shared" si="1"/>
        <v>0</v>
      </c>
      <c r="I28" s="5"/>
      <c r="J28" s="5"/>
    </row>
    <row r="29" spans="1:10" ht="24.75" customHeight="1">
      <c r="A29" s="25">
        <v>23</v>
      </c>
      <c r="B29" s="57" t="s">
        <v>35</v>
      </c>
      <c r="C29" s="18">
        <v>16</v>
      </c>
      <c r="D29" s="51">
        <v>19</v>
      </c>
      <c r="E29" s="14">
        <f t="shared" si="2"/>
        <v>35</v>
      </c>
      <c r="F29" s="13">
        <v>43</v>
      </c>
      <c r="G29" s="14">
        <v>755</v>
      </c>
      <c r="H29" s="12">
        <f t="shared" si="1"/>
        <v>1.2285714285714286</v>
      </c>
      <c r="I29" s="5"/>
      <c r="J29" s="5"/>
    </row>
    <row r="30" spans="1:10" s="22" customFormat="1" ht="24.75" customHeight="1">
      <c r="A30" s="26">
        <v>24</v>
      </c>
      <c r="B30" s="57" t="s">
        <v>36</v>
      </c>
      <c r="C30" s="17">
        <v>7</v>
      </c>
      <c r="D30" s="51">
        <v>9</v>
      </c>
      <c r="E30" s="14">
        <f t="shared" si="2"/>
        <v>16</v>
      </c>
      <c r="F30" s="13">
        <v>549</v>
      </c>
      <c r="G30" s="14">
        <v>217</v>
      </c>
      <c r="H30" s="12">
        <v>0</v>
      </c>
      <c r="I30" s="10"/>
      <c r="J30" s="10"/>
    </row>
    <row r="31" spans="1:10" s="22" customFormat="1" ht="24.75" customHeight="1">
      <c r="A31" s="25">
        <v>25</v>
      </c>
      <c r="B31" s="57" t="s">
        <v>37</v>
      </c>
      <c r="C31" s="17">
        <v>2</v>
      </c>
      <c r="D31" s="8">
        <v>5</v>
      </c>
      <c r="E31" s="14">
        <f t="shared" si="2"/>
        <v>7</v>
      </c>
      <c r="F31" s="13">
        <v>0</v>
      </c>
      <c r="G31" s="14">
        <v>0</v>
      </c>
      <c r="H31" s="11">
        <v>0</v>
      </c>
      <c r="I31" s="10"/>
      <c r="J31" s="10"/>
    </row>
    <row r="32" spans="1:10" s="22" customFormat="1" ht="24.75" customHeight="1">
      <c r="A32" s="26">
        <v>26</v>
      </c>
      <c r="B32" s="57" t="s">
        <v>7</v>
      </c>
      <c r="C32" s="18">
        <v>100</v>
      </c>
      <c r="D32" s="9">
        <v>75</v>
      </c>
      <c r="E32" s="14">
        <f t="shared" si="2"/>
        <v>175</v>
      </c>
      <c r="F32" s="13">
        <v>211</v>
      </c>
      <c r="G32" s="14">
        <v>20118</v>
      </c>
      <c r="H32" s="11">
        <f t="shared" si="1"/>
        <v>1.2057142857142857</v>
      </c>
      <c r="I32" s="5"/>
      <c r="J32" s="5"/>
    </row>
    <row r="33" spans="1:10" ht="24.75" customHeight="1" thickBot="1">
      <c r="A33" s="25">
        <v>27</v>
      </c>
      <c r="B33" s="59" t="s">
        <v>38</v>
      </c>
      <c r="C33" s="8">
        <v>59</v>
      </c>
      <c r="D33" s="8">
        <v>20</v>
      </c>
      <c r="E33" s="14">
        <f t="shared" si="2"/>
        <v>79</v>
      </c>
      <c r="F33" s="4">
        <v>867</v>
      </c>
      <c r="G33" s="4">
        <v>946</v>
      </c>
      <c r="H33" s="6">
        <f>SUM(F33/E33)</f>
        <v>10.974683544303797</v>
      </c>
      <c r="I33" s="5"/>
      <c r="J33" s="5"/>
    </row>
    <row r="34" spans="1:10" s="34" customFormat="1" ht="24.75" customHeight="1" thickBot="1">
      <c r="A34" s="35"/>
      <c r="B34" s="36" t="s">
        <v>0</v>
      </c>
      <c r="C34" s="37">
        <f>SUM(C7:C33)</f>
        <v>1978</v>
      </c>
      <c r="D34" s="37">
        <f>SUM(D7:D33)</f>
        <v>1895</v>
      </c>
      <c r="E34" s="37">
        <f>SUM(E7:E33)</f>
        <v>3873</v>
      </c>
      <c r="F34" s="37">
        <f>SUM(F7:F33)</f>
        <v>176267</v>
      </c>
      <c r="G34" s="39">
        <f>SUM(G7:G33)</f>
        <v>1007893</v>
      </c>
      <c r="H34" s="38">
        <f t="shared" si="1"/>
        <v>45.51174799896721</v>
      </c>
      <c r="I34" s="33"/>
      <c r="J34" s="33"/>
    </row>
    <row r="35" spans="1:10" ht="24.75" customHeight="1" thickBot="1">
      <c r="A35" s="27">
        <v>28</v>
      </c>
      <c r="B35" s="60" t="s">
        <v>39</v>
      </c>
      <c r="C35" s="18">
        <v>140</v>
      </c>
      <c r="D35" s="9">
        <v>72</v>
      </c>
      <c r="E35" s="14">
        <f t="shared" si="2"/>
        <v>212</v>
      </c>
      <c r="F35" s="24">
        <v>4</v>
      </c>
      <c r="G35" s="40">
        <v>18</v>
      </c>
      <c r="H35" s="12">
        <f>SUM(F35/E35)</f>
        <v>0.018867924528301886</v>
      </c>
      <c r="I35" s="10"/>
      <c r="J35" s="10"/>
    </row>
    <row r="36" spans="1:10" s="34" customFormat="1" ht="24.75" customHeight="1" thickBot="1">
      <c r="A36" s="30"/>
      <c r="B36" s="31" t="s">
        <v>5</v>
      </c>
      <c r="C36" s="30">
        <f>SUM(C34:C35)</f>
        <v>2118</v>
      </c>
      <c r="D36" s="30">
        <f>SUM(D34:D35)</f>
        <v>1967</v>
      </c>
      <c r="E36" s="30">
        <f>SUM(E34:E35)</f>
        <v>4085</v>
      </c>
      <c r="F36" s="30">
        <f>SUM(F34:F35)</f>
        <v>176271</v>
      </c>
      <c r="G36" s="41">
        <f>SUM(G34:G35)</f>
        <v>1007911</v>
      </c>
      <c r="H36" s="32">
        <f>SUM(F36/E36)</f>
        <v>43.15079559363525</v>
      </c>
      <c r="I36" s="33"/>
      <c r="J36" s="33"/>
    </row>
    <row r="37" spans="2:8" s="7" customFormat="1" ht="24.75" customHeight="1">
      <c r="B37" s="5"/>
      <c r="C37" s="10"/>
      <c r="D37" s="10"/>
      <c r="E37" s="10"/>
      <c r="F37" s="10"/>
      <c r="G37" s="29" t="s">
        <v>40</v>
      </c>
      <c r="H37" s="28"/>
    </row>
    <row r="38" spans="4:8" ht="16.5" customHeight="1">
      <c r="D38" s="76"/>
      <c r="E38" s="76"/>
      <c r="F38" s="76"/>
      <c r="G38" s="76"/>
      <c r="H38" s="76"/>
    </row>
  </sheetData>
  <sheetProtection/>
  <mergeCells count="11">
    <mergeCell ref="D38:H38"/>
    <mergeCell ref="F5:G5"/>
    <mergeCell ref="B4:H4"/>
    <mergeCell ref="B5:B6"/>
    <mergeCell ref="C5:C6"/>
    <mergeCell ref="D5:D6"/>
    <mergeCell ref="E5:E6"/>
    <mergeCell ref="H5:H6"/>
    <mergeCell ref="A5:A6"/>
    <mergeCell ref="A2:H3"/>
    <mergeCell ref="B1:H1"/>
  </mergeCells>
  <printOptions horizontalCentered="1" verticalCentered="1"/>
  <pageMargins left="0.25" right="0.25" top="0.63" bottom="1" header="0.79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2020-12-08T06:31:02Z</cp:lastPrinted>
  <dcterms:created xsi:type="dcterms:W3CDTF">2006-09-16T08:27:43Z</dcterms:created>
  <dcterms:modified xsi:type="dcterms:W3CDTF">2020-12-08T06:31:05Z</dcterms:modified>
  <cp:category/>
  <cp:version/>
  <cp:contentType/>
  <cp:contentStatus/>
</cp:coreProperties>
</file>