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120" yWindow="120" windowWidth="12120" windowHeight="9120"/>
  </bookViews>
  <sheets>
    <sheet name="SEPT 2020" sheetId="1" r:id="rId1"/>
  </sheets>
  <definedNames>
    <definedName name="_xlnm.Print_Area" localSheetId="0">'SEPT 2020'!$A$1:$I$40</definedName>
  </definedNames>
  <calcPr calcId="162913"/>
</workbook>
</file>

<file path=xl/calcChain.xml><?xml version="1.0" encoding="utf-8"?>
<calcChain xmlns="http://schemas.openxmlformats.org/spreadsheetml/2006/main">
  <c r="I34" i="1" l="1"/>
  <c r="I12" i="1" l="1"/>
  <c r="I13" i="1"/>
  <c r="E36" i="1" l="1"/>
  <c r="F38" i="1" l="1"/>
  <c r="I9" i="1" l="1"/>
  <c r="I10" i="1"/>
  <c r="I11" i="1"/>
  <c r="I14" i="1"/>
  <c r="I15" i="1"/>
  <c r="I16" i="1"/>
  <c r="I17" i="1"/>
  <c r="I18" i="1"/>
  <c r="I19" i="1"/>
  <c r="I21" i="1"/>
  <c r="I23" i="1"/>
  <c r="I24" i="1"/>
  <c r="I25" i="1"/>
  <c r="I29" i="1"/>
  <c r="I35" i="1"/>
  <c r="I38" i="1"/>
  <c r="I8" i="1"/>
  <c r="D36" i="1" l="1"/>
  <c r="F36" i="1" s="1"/>
  <c r="H36" i="1" l="1"/>
  <c r="G36" i="1"/>
  <c r="C36" i="1"/>
  <c r="I36" i="1" l="1"/>
  <c r="F31" i="1"/>
  <c r="F32" i="1"/>
  <c r="F11" i="1" l="1"/>
  <c r="H20" i="1" l="1"/>
  <c r="H37" i="1" s="1"/>
  <c r="H39" i="1" s="1"/>
  <c r="G20" i="1"/>
  <c r="E20" i="1"/>
  <c r="E37" i="1" s="1"/>
  <c r="E39" i="1" s="1"/>
  <c r="D20" i="1"/>
  <c r="D37" i="1" s="1"/>
  <c r="C20" i="1"/>
  <c r="C37" i="1" s="1"/>
  <c r="C39" i="1" s="1"/>
  <c r="F8" i="1"/>
  <c r="F22" i="1"/>
  <c r="F17" i="1"/>
  <c r="F29" i="1"/>
  <c r="F28" i="1"/>
  <c r="F27" i="1"/>
  <c r="F26" i="1"/>
  <c r="F24" i="1"/>
  <c r="F19" i="1"/>
  <c r="F18" i="1"/>
  <c r="F16" i="1"/>
  <c r="F14" i="1"/>
  <c r="F12" i="1"/>
  <c r="F10" i="1"/>
  <c r="F9" i="1"/>
  <c r="F35" i="1"/>
  <c r="F13" i="1"/>
  <c r="F30" i="1"/>
  <c r="F25" i="1"/>
  <c r="F23" i="1"/>
  <c r="F15" i="1"/>
  <c r="D39" i="1" l="1"/>
  <c r="F39" i="1" s="1"/>
  <c r="F37" i="1"/>
  <c r="G37" i="1"/>
  <c r="I20" i="1"/>
  <c r="F20" i="1"/>
  <c r="G39" i="1" l="1"/>
  <c r="I37" i="1"/>
  <c r="F21" i="1"/>
  <c r="I39" i="1" l="1"/>
</calcChain>
</file>

<file path=xl/sharedStrings.xml><?xml version="1.0" encoding="utf-8"?>
<sst xmlns="http://schemas.openxmlformats.org/spreadsheetml/2006/main" count="47" uniqueCount="47">
  <si>
    <t>Name of the bank</t>
  </si>
  <si>
    <t>UCO BANK</t>
  </si>
  <si>
    <t>Out of 2, MSME loans granted collateral free</t>
  </si>
  <si>
    <t>STATE LEVEL BANKERS COMMITTEE -  PUNJAB</t>
  </si>
  <si>
    <t>G.TOTAL</t>
  </si>
  <si>
    <t>REVIEW OF NPA IN MSME LOANS</t>
  </si>
  <si>
    <t xml:space="preserve">(Amount ` in lacs) </t>
  </si>
  <si>
    <t>YES BANK</t>
  </si>
  <si>
    <t>INDUSIND BANK</t>
  </si>
  <si>
    <t>AXIS BANK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</si>
  <si>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</si>
  <si>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</si>
  <si>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</si>
  <si>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</si>
  <si>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</si>
  <si>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</si>
  <si>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</si>
  <si>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</si>
  <si>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</si>
  <si>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TOTAL (A)</t>
  </si>
  <si>
    <t>TOTAL (B)</t>
  </si>
  <si>
    <t>TOTAL (A+B)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</si>
  <si>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</si>
  <si>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</si>
  <si>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</si>
  <si>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</si>
  <si>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</si>
  <si>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</si>
  <si>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</si>
  <si>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</si>
  <si>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</si>
  <si>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</si>
  <si>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</si>
  <si>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</si>
  <si>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</si>
  <si>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</si>
  <si>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</si>
  <si>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</si>
  <si>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</si>
  <si>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 xml:space="preserve">% age of NPA under Collateral Free Loans </t>
  </si>
  <si>
    <t>POSITION AS AT SEPTEMBER 2020</t>
  </si>
  <si>
    <t>Number of      MSME Loan accounts outstanding as at quarter ended September 2020</t>
  </si>
  <si>
    <t>Amount of          MSME Loans outsatanding as at quarter ended September 2020</t>
  </si>
  <si>
    <t>Out of 2, NPA outstanding as at quarter ended September 2020</t>
  </si>
  <si>
    <t>%age of NPA under MSME Loans as at  quarter ended September 2020</t>
  </si>
  <si>
    <t>Out of 5, NPA outstanding as at quarter ended September 2020</t>
  </si>
  <si>
    <t xml:space="preserve">                                   Annexure - 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</si>
</sst>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0_)"/>
  </numFmts>
  <fonts count="11" x14ac:knownFonts="1">
    <font>
      <sz val="10"/>
      <name val="Arial"/>
    </font>
    <font>
      <sz val="10"/>
      <name val="Tahoma"/>
      <family val="2"/>
    </font>
    <font>
      <b/>
      <sz val="20"/>
      <name val="Tahoma"/>
      <family val="2"/>
    </font>
    <font>
      <b/>
      <sz val="18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Fill="1"/>
    <xf numFmtId="0" fontId="5" fillId="0" borderId="17" xfId="0" applyFont="1" applyFill="1" applyBorder="1" applyAlignment="1">
      <alignment vertical="center"/>
    </xf>
    <xf numFmtId="0" fontId="8" fillId="0" borderId="0" xfId="0" applyFont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0" borderId="25" xfId="0" applyFont="1" applyFill="1" applyBorder="1" applyAlignment="1">
      <alignment vertical="center"/>
    </xf>
    <xf numFmtId="1" fontId="6" fillId="0" borderId="26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1" fontId="6" fillId="0" borderId="28" xfId="0" applyNumberFormat="1" applyFont="1" applyFill="1" applyBorder="1" applyAlignment="1">
      <alignment horizontal="center" vertical="center" wrapText="1"/>
    </xf>
    <xf numFmtId="1" fontId="6" fillId="0" borderId="29" xfId="0" applyNumberFormat="1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0" fontId="1" fillId="0" borderId="0" xfId="0" applyFont="1"/>
    <xf numFmtId="2" fontId="6" fillId="0" borderId="13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165" fontId="6" fillId="0" borderId="21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/>
    </xf>
    <xf numFmtId="0" fontId="10" fillId="0" borderId="0" xfId="0" applyFont="1"/>
    <xf numFmtId="1" fontId="6" fillId="0" borderId="1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3" xfId="0" applyFont="1" applyBorder="1" applyAlignment="1">
      <alignment horizontal="center"/>
    </xf>
    <xf numFmtId="0" fontId="4" fillId="0" borderId="5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70" zoomScaleSheetLayoutView="7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A4" sqref="A4:I4"/>
    </sheetView>
  </sheetViews>
  <sheetFormatPr defaultColWidth="9.109375" defaultRowHeight="13.2" x14ac:dyDescent="0.25"/>
  <cols>
    <col min="1" max="1" width="9.109375" style="32"/>
    <col min="2" max="2" width="37.77734375" style="33" customWidth="1"/>
    <col min="3" max="4" width="20.33203125" style="38" customWidth="1"/>
    <col min="5" max="5" width="20.33203125" style="36" customWidth="1"/>
    <col min="6" max="6" width="23.5546875" style="38" customWidth="1"/>
    <col min="7" max="7" width="19.88671875" style="39" customWidth="1"/>
    <col min="8" max="8" width="22.88671875" style="39" customWidth="1"/>
    <col min="9" max="9" width="16.44140625" style="32" customWidth="1"/>
    <col min="10" max="16384" width="9.109375" style="32"/>
  </cols>
  <sheetData>
    <row r="1" spans="1:9" ht="29.25" customHeight="1" thickBot="1" x14ac:dyDescent="0.3">
      <c r="A1" s="53"/>
      <c r="B1" s="1"/>
      <c r="C1" s="2"/>
      <c r="D1" s="2"/>
      <c r="E1" s="2"/>
      <c r="F1" s="80" t="s">
        <v>46</v>
      </c>
      <c r="G1" s="80"/>
      <c r="H1" s="80"/>
      <c r="I1" s="80"/>
    </row>
    <row r="2" spans="1:9" ht="27.75" customHeight="1" x14ac:dyDescent="0.25">
      <c r="A2" s="71" t="s">
        <v>3</v>
      </c>
      <c r="B2" s="72"/>
      <c r="C2" s="72"/>
      <c r="D2" s="72"/>
      <c r="E2" s="72"/>
      <c r="F2" s="72"/>
      <c r="G2" s="72"/>
      <c r="H2" s="72"/>
      <c r="I2" s="73"/>
    </row>
    <row r="3" spans="1:9" ht="28.5" customHeight="1" x14ac:dyDescent="0.25">
      <c r="A3" s="74" t="s">
        <v>5</v>
      </c>
      <c r="B3" s="75"/>
      <c r="C3" s="75"/>
      <c r="D3" s="75"/>
      <c r="E3" s="75"/>
      <c r="F3" s="75"/>
      <c r="G3" s="75"/>
      <c r="H3" s="75"/>
      <c r="I3" s="76"/>
    </row>
    <row r="4" spans="1:9" ht="26.25" customHeight="1" thickBot="1" x14ac:dyDescent="0.3">
      <c r="A4" s="77" t="s">
        <v>40</v>
      </c>
      <c r="B4" s="78"/>
      <c r="C4" s="78"/>
      <c r="D4" s="78"/>
      <c r="E4" s="78"/>
      <c r="F4" s="78"/>
      <c r="G4" s="78"/>
      <c r="H4" s="78"/>
      <c r="I4" s="79"/>
    </row>
    <row r="5" spans="1:9" ht="19.5" customHeight="1" thickBot="1" x14ac:dyDescent="0.3">
      <c r="A5" s="68" t="s">
        <v>6</v>
      </c>
      <c r="B5" s="69"/>
      <c r="C5" s="69"/>
      <c r="D5" s="69"/>
      <c r="E5" s="69"/>
      <c r="F5" s="69"/>
      <c r="G5" s="69"/>
      <c r="H5" s="69"/>
      <c r="I5" s="70"/>
    </row>
    <row r="6" spans="1:9" s="33" customFormat="1" ht="126.75" customHeight="1" thickBot="1" x14ac:dyDescent="0.3">
      <c r="A6" s="3" t="s">
        <v>18</v>
      </c>
      <c r="B6" s="3" t="s">
        <v>0</v>
      </c>
      <c r="C6" s="4" t="s">
        <v>41</v>
      </c>
      <c r="D6" s="5" t="s">
        <v>42</v>
      </c>
      <c r="E6" s="7" t="s">
        <v>43</v>
      </c>
      <c r="F6" s="6" t="s">
        <v>44</v>
      </c>
      <c r="G6" s="4" t="s">
        <v>2</v>
      </c>
      <c r="H6" s="7" t="s">
        <v>45</v>
      </c>
      <c r="I6" s="7" t="s">
        <v>39</v>
      </c>
    </row>
    <row r="7" spans="1:9" ht="23.25" customHeight="1" thickBot="1" x14ac:dyDescent="0.3">
      <c r="A7" s="45"/>
      <c r="B7" s="8"/>
      <c r="C7" s="9">
        <v>1</v>
      </c>
      <c r="D7" s="10">
        <v>2</v>
      </c>
      <c r="E7" s="9">
        <v>3</v>
      </c>
      <c r="F7" s="10">
        <v>4</v>
      </c>
      <c r="G7" s="9">
        <v>5</v>
      </c>
      <c r="H7" s="11">
        <v>6</v>
      </c>
      <c r="I7" s="11">
        <v>7</v>
      </c>
    </row>
    <row r="8" spans="1:9" ht="28.95" customHeight="1" x14ac:dyDescent="0.25">
      <c r="A8" s="47">
        <v>1</v>
      </c>
      <c r="B8" s="47" t="s">
        <v>10</v>
      </c>
      <c r="C8" s="49">
        <v>129091.77009999999</v>
      </c>
      <c r="D8" s="12">
        <v>1029552.2392999999</v>
      </c>
      <c r="E8" s="13">
        <v>239516</v>
      </c>
      <c r="F8" s="14">
        <f>E8/D8*100</f>
        <v>23.264093929109286</v>
      </c>
      <c r="G8" s="13">
        <v>117526</v>
      </c>
      <c r="H8" s="15">
        <v>18070</v>
      </c>
      <c r="I8" s="54">
        <f>H8/G8*100</f>
        <v>15.375321205520482</v>
      </c>
    </row>
    <row r="9" spans="1:9" ht="28.95" customHeight="1" thickBot="1" x14ac:dyDescent="0.3">
      <c r="A9" s="48">
        <v>2</v>
      </c>
      <c r="B9" s="48" t="s">
        <v>22</v>
      </c>
      <c r="C9" s="50">
        <v>65474</v>
      </c>
      <c r="D9" s="18">
        <v>252422</v>
      </c>
      <c r="E9" s="17">
        <v>35582</v>
      </c>
      <c r="F9" s="18">
        <f t="shared" ref="F9:F29" si="0">E9/D9*100</f>
        <v>14.096235668840276</v>
      </c>
      <c r="G9" s="17">
        <v>190706</v>
      </c>
      <c r="H9" s="19">
        <v>22995</v>
      </c>
      <c r="I9" s="56">
        <f t="shared" ref="I9:I39" si="1">H9/G9*100</f>
        <v>12.057827231445263</v>
      </c>
    </row>
    <row r="10" spans="1:9" ht="28.95" customHeight="1" x14ac:dyDescent="0.25">
      <c r="A10" s="47">
        <v>3</v>
      </c>
      <c r="B10" s="48" t="s">
        <v>1</v>
      </c>
      <c r="C10" s="50">
        <v>37572</v>
      </c>
      <c r="D10" s="18">
        <v>137634</v>
      </c>
      <c r="E10" s="17">
        <v>14093</v>
      </c>
      <c r="F10" s="18">
        <f t="shared" si="0"/>
        <v>10.239475710943518</v>
      </c>
      <c r="G10" s="17">
        <v>22487</v>
      </c>
      <c r="H10" s="19">
        <v>1261</v>
      </c>
      <c r="I10" s="56">
        <f t="shared" si="1"/>
        <v>5.6076844398986081</v>
      </c>
    </row>
    <row r="11" spans="1:9" ht="28.95" customHeight="1" thickBot="1" x14ac:dyDescent="0.3">
      <c r="A11" s="48">
        <v>4</v>
      </c>
      <c r="B11" s="48" t="s">
        <v>11</v>
      </c>
      <c r="C11" s="50">
        <v>18579</v>
      </c>
      <c r="D11" s="18">
        <v>123661</v>
      </c>
      <c r="E11" s="17">
        <v>9459</v>
      </c>
      <c r="F11" s="18">
        <f>E11/D11*100</f>
        <v>7.6491375615594244</v>
      </c>
      <c r="G11" s="17">
        <v>41010</v>
      </c>
      <c r="H11" s="19">
        <v>3691</v>
      </c>
      <c r="I11" s="56">
        <f t="shared" si="1"/>
        <v>9.0002438429651299</v>
      </c>
    </row>
    <row r="12" spans="1:9" ht="28.95" customHeight="1" x14ac:dyDescent="0.25">
      <c r="A12" s="47">
        <v>5</v>
      </c>
      <c r="B12" s="48" t="s">
        <v>23</v>
      </c>
      <c r="C12" s="50">
        <v>25980</v>
      </c>
      <c r="D12" s="18">
        <v>128291</v>
      </c>
      <c r="E12" s="17">
        <v>27912</v>
      </c>
      <c r="F12" s="18">
        <f t="shared" si="0"/>
        <v>21.756787303863874</v>
      </c>
      <c r="G12" s="17">
        <v>92042</v>
      </c>
      <c r="H12" s="19">
        <v>12326</v>
      </c>
      <c r="I12" s="56">
        <f t="shared" si="1"/>
        <v>13.391712479085635</v>
      </c>
    </row>
    <row r="13" spans="1:9" ht="28.95" customHeight="1" thickBot="1" x14ac:dyDescent="0.3">
      <c r="A13" s="48">
        <v>6</v>
      </c>
      <c r="B13" s="48" t="s">
        <v>24</v>
      </c>
      <c r="C13" s="50">
        <v>2108</v>
      </c>
      <c r="D13" s="18">
        <v>18025</v>
      </c>
      <c r="E13" s="17">
        <v>1358</v>
      </c>
      <c r="F13" s="18">
        <f t="shared" si="0"/>
        <v>7.5339805825242721</v>
      </c>
      <c r="G13" s="17">
        <v>2060</v>
      </c>
      <c r="H13" s="19">
        <v>0</v>
      </c>
      <c r="I13" s="56">
        <f t="shared" si="1"/>
        <v>0</v>
      </c>
    </row>
    <row r="14" spans="1:9" ht="28.95" customHeight="1" x14ac:dyDescent="0.25">
      <c r="A14" s="47">
        <v>7</v>
      </c>
      <c r="B14" s="48" t="s">
        <v>12</v>
      </c>
      <c r="C14" s="50">
        <v>52279</v>
      </c>
      <c r="D14" s="18">
        <v>285124</v>
      </c>
      <c r="E14" s="17">
        <v>76050</v>
      </c>
      <c r="F14" s="18">
        <f t="shared" si="0"/>
        <v>26.672605603176162</v>
      </c>
      <c r="G14" s="17">
        <v>214353</v>
      </c>
      <c r="H14" s="19">
        <v>76318</v>
      </c>
      <c r="I14" s="56">
        <f t="shared" si="1"/>
        <v>35.603887046134183</v>
      </c>
    </row>
    <row r="15" spans="1:9" ht="28.95" customHeight="1" thickBot="1" x14ac:dyDescent="0.3">
      <c r="A15" s="48">
        <v>8</v>
      </c>
      <c r="B15" s="48" t="s">
        <v>13</v>
      </c>
      <c r="C15" s="50">
        <v>23287</v>
      </c>
      <c r="D15" s="18">
        <v>108258</v>
      </c>
      <c r="E15" s="18">
        <v>12543</v>
      </c>
      <c r="F15" s="18">
        <f t="shared" si="0"/>
        <v>11.586210718838331</v>
      </c>
      <c r="G15" s="17">
        <v>27656</v>
      </c>
      <c r="H15" s="19">
        <v>5316</v>
      </c>
      <c r="I15" s="56">
        <f t="shared" si="1"/>
        <v>19.221868672259184</v>
      </c>
    </row>
    <row r="16" spans="1:9" ht="28.95" customHeight="1" x14ac:dyDescent="0.25">
      <c r="A16" s="47">
        <v>9</v>
      </c>
      <c r="B16" s="48" t="s">
        <v>14</v>
      </c>
      <c r="C16" s="50">
        <v>21511</v>
      </c>
      <c r="D16" s="18">
        <v>148211</v>
      </c>
      <c r="E16" s="17">
        <v>30710</v>
      </c>
      <c r="F16" s="18">
        <f t="shared" si="0"/>
        <v>20.720459345122833</v>
      </c>
      <c r="G16" s="17">
        <v>38490</v>
      </c>
      <c r="H16" s="19">
        <v>14540</v>
      </c>
      <c r="I16" s="56">
        <f t="shared" si="1"/>
        <v>37.776045726162636</v>
      </c>
    </row>
    <row r="17" spans="1:10" ht="28.95" customHeight="1" thickBot="1" x14ac:dyDescent="0.3">
      <c r="A17" s="48">
        <v>10</v>
      </c>
      <c r="B17" s="48" t="s">
        <v>15</v>
      </c>
      <c r="C17" s="50">
        <v>18537</v>
      </c>
      <c r="D17" s="18">
        <v>294330</v>
      </c>
      <c r="E17" s="18">
        <v>47814</v>
      </c>
      <c r="F17" s="18">
        <f t="shared" si="0"/>
        <v>16.245031087554786</v>
      </c>
      <c r="G17" s="17">
        <v>110184</v>
      </c>
      <c r="H17" s="19">
        <v>2361</v>
      </c>
      <c r="I17" s="56">
        <f t="shared" si="1"/>
        <v>2.1427793509039428</v>
      </c>
    </row>
    <row r="18" spans="1:10" ht="28.95" customHeight="1" x14ac:dyDescent="0.25">
      <c r="A18" s="47">
        <v>11</v>
      </c>
      <c r="B18" s="48" t="s">
        <v>16</v>
      </c>
      <c r="C18" s="50">
        <v>63780</v>
      </c>
      <c r="D18" s="18">
        <v>431471</v>
      </c>
      <c r="E18" s="17">
        <v>52509</v>
      </c>
      <c r="F18" s="18">
        <f t="shared" si="0"/>
        <v>12.169763437171907</v>
      </c>
      <c r="G18" s="17">
        <v>20163</v>
      </c>
      <c r="H18" s="19">
        <v>3968</v>
      </c>
      <c r="I18" s="56">
        <f t="shared" si="1"/>
        <v>19.679611168972873</v>
      </c>
    </row>
    <row r="19" spans="1:10" ht="28.95" customHeight="1" thickBot="1" x14ac:dyDescent="0.3">
      <c r="A19" s="48">
        <v>12</v>
      </c>
      <c r="B19" s="48" t="s">
        <v>17</v>
      </c>
      <c r="C19" s="50">
        <v>32117</v>
      </c>
      <c r="D19" s="18">
        <v>258989</v>
      </c>
      <c r="E19" s="17">
        <v>35347</v>
      </c>
      <c r="F19" s="18">
        <f t="shared" si="0"/>
        <v>13.648069995250763</v>
      </c>
      <c r="G19" s="17">
        <v>73554</v>
      </c>
      <c r="H19" s="19">
        <v>2885</v>
      </c>
      <c r="I19" s="56">
        <f t="shared" si="1"/>
        <v>3.9222883867634666</v>
      </c>
    </row>
    <row r="20" spans="1:10" ht="28.95" customHeight="1" thickBot="1" x14ac:dyDescent="0.3">
      <c r="A20" s="46"/>
      <c r="B20" s="24" t="s">
        <v>19</v>
      </c>
      <c r="C20" s="25">
        <f>SUM(C8:C19)</f>
        <v>490315.77009999997</v>
      </c>
      <c r="D20" s="25">
        <f>SUM(D8:D19)</f>
        <v>3215968.2393</v>
      </c>
      <c r="E20" s="25">
        <f>SUM(E8:E19)</f>
        <v>582893</v>
      </c>
      <c r="F20" s="63">
        <f t="shared" si="0"/>
        <v>18.124961337518517</v>
      </c>
      <c r="G20" s="25">
        <f>SUM(G8:G19)</f>
        <v>950231</v>
      </c>
      <c r="H20" s="29">
        <f>SUM(H8:H19)</f>
        <v>163731</v>
      </c>
      <c r="I20" s="57">
        <f t="shared" si="1"/>
        <v>17.230652336116165</v>
      </c>
    </row>
    <row r="21" spans="1:10" ht="28.95" customHeight="1" x14ac:dyDescent="0.25">
      <c r="A21" s="34">
        <v>13</v>
      </c>
      <c r="B21" s="65" t="s">
        <v>25</v>
      </c>
      <c r="C21" s="52">
        <v>5237</v>
      </c>
      <c r="D21" s="20">
        <v>50292</v>
      </c>
      <c r="E21" s="21">
        <v>6795</v>
      </c>
      <c r="F21" s="22">
        <f>E21/D21*100</f>
        <v>13.511095204008589</v>
      </c>
      <c r="G21" s="21">
        <v>8099</v>
      </c>
      <c r="H21" s="23">
        <v>555</v>
      </c>
      <c r="I21" s="55">
        <f t="shared" si="1"/>
        <v>6.8526978639338196</v>
      </c>
    </row>
    <row r="22" spans="1:10" ht="28.95" customHeight="1" x14ac:dyDescent="0.25">
      <c r="A22" s="31">
        <v>14</v>
      </c>
      <c r="B22" s="48" t="s">
        <v>26</v>
      </c>
      <c r="C22" s="50">
        <v>2301</v>
      </c>
      <c r="D22" s="16">
        <v>16488</v>
      </c>
      <c r="E22" s="17">
        <v>1905</v>
      </c>
      <c r="F22" s="18">
        <f t="shared" si="0"/>
        <v>11.553857350800582</v>
      </c>
      <c r="G22" s="17">
        <v>0</v>
      </c>
      <c r="H22" s="19">
        <v>0</v>
      </c>
      <c r="I22" s="56">
        <v>0</v>
      </c>
    </row>
    <row r="23" spans="1:10" ht="28.95" customHeight="1" x14ac:dyDescent="0.25">
      <c r="A23" s="34">
        <v>15</v>
      </c>
      <c r="B23" s="48" t="s">
        <v>27</v>
      </c>
      <c r="C23" s="51">
        <v>9098</v>
      </c>
      <c r="D23" s="16">
        <v>82646</v>
      </c>
      <c r="E23" s="17">
        <v>1127</v>
      </c>
      <c r="F23" s="18">
        <f t="shared" si="0"/>
        <v>1.3636473634537667</v>
      </c>
      <c r="G23" s="17">
        <v>18327</v>
      </c>
      <c r="H23" s="19">
        <v>59</v>
      </c>
      <c r="I23" s="56">
        <f t="shared" si="1"/>
        <v>0.32192939379058216</v>
      </c>
    </row>
    <row r="24" spans="1:10" ht="28.95" customHeight="1" x14ac:dyDescent="0.25">
      <c r="A24" s="31">
        <v>16</v>
      </c>
      <c r="B24" s="48" t="s">
        <v>28</v>
      </c>
      <c r="C24" s="50">
        <v>194102</v>
      </c>
      <c r="D24" s="18">
        <v>1158618</v>
      </c>
      <c r="E24" s="17">
        <v>6234</v>
      </c>
      <c r="F24" s="18">
        <f t="shared" si="0"/>
        <v>0.53805482048440467</v>
      </c>
      <c r="G24" s="17">
        <v>137951</v>
      </c>
      <c r="H24" s="19">
        <v>969</v>
      </c>
      <c r="I24" s="56">
        <f t="shared" si="1"/>
        <v>0.70242332422381859</v>
      </c>
    </row>
    <row r="25" spans="1:10" ht="28.95" customHeight="1" x14ac:dyDescent="0.25">
      <c r="A25" s="34">
        <v>17</v>
      </c>
      <c r="B25" s="48" t="s">
        <v>29</v>
      </c>
      <c r="C25" s="51">
        <v>32348</v>
      </c>
      <c r="D25" s="16">
        <v>532299</v>
      </c>
      <c r="E25" s="17">
        <v>7654</v>
      </c>
      <c r="F25" s="18">
        <f t="shared" si="0"/>
        <v>1.4379136537923234</v>
      </c>
      <c r="G25" s="17">
        <v>307</v>
      </c>
      <c r="H25" s="62">
        <v>14.87</v>
      </c>
      <c r="I25" s="56">
        <f t="shared" si="1"/>
        <v>4.8436482084690553</v>
      </c>
    </row>
    <row r="26" spans="1:10" ht="28.95" customHeight="1" x14ac:dyDescent="0.25">
      <c r="A26" s="31">
        <v>18</v>
      </c>
      <c r="B26" s="48" t="s">
        <v>30</v>
      </c>
      <c r="C26" s="51">
        <v>8588</v>
      </c>
      <c r="D26" s="16">
        <v>140256</v>
      </c>
      <c r="E26" s="17">
        <v>8031</v>
      </c>
      <c r="F26" s="18">
        <f t="shared" si="0"/>
        <v>5.7259582477754964</v>
      </c>
      <c r="G26" s="17">
        <v>0</v>
      </c>
      <c r="H26" s="19">
        <v>0</v>
      </c>
      <c r="I26" s="19">
        <v>0</v>
      </c>
    </row>
    <row r="27" spans="1:10" ht="28.95" customHeight="1" x14ac:dyDescent="0.25">
      <c r="A27" s="34">
        <v>19</v>
      </c>
      <c r="B27" s="48" t="s">
        <v>7</v>
      </c>
      <c r="C27" s="51">
        <v>5938</v>
      </c>
      <c r="D27" s="16">
        <v>104002</v>
      </c>
      <c r="E27" s="17">
        <v>1238</v>
      </c>
      <c r="F27" s="18">
        <f t="shared" si="0"/>
        <v>1.1903617238130038</v>
      </c>
      <c r="G27" s="17">
        <v>0</v>
      </c>
      <c r="H27" s="19">
        <v>0</v>
      </c>
      <c r="I27" s="19">
        <v>0</v>
      </c>
    </row>
    <row r="28" spans="1:10" ht="28.95" customHeight="1" x14ac:dyDescent="0.25">
      <c r="A28" s="31">
        <v>20</v>
      </c>
      <c r="B28" s="48" t="s">
        <v>31</v>
      </c>
      <c r="C28" s="51">
        <v>306</v>
      </c>
      <c r="D28" s="16">
        <v>17598</v>
      </c>
      <c r="E28" s="17">
        <v>31</v>
      </c>
      <c r="F28" s="18">
        <f t="shared" si="0"/>
        <v>0.17615638140697806</v>
      </c>
      <c r="G28" s="17">
        <v>0</v>
      </c>
      <c r="H28" s="19">
        <v>0</v>
      </c>
      <c r="I28" s="19">
        <v>0</v>
      </c>
    </row>
    <row r="29" spans="1:10" ht="28.95" customHeight="1" x14ac:dyDescent="0.25">
      <c r="A29" s="34">
        <v>21</v>
      </c>
      <c r="B29" s="48" t="s">
        <v>8</v>
      </c>
      <c r="C29" s="51">
        <v>24378</v>
      </c>
      <c r="D29" s="16">
        <v>110494</v>
      </c>
      <c r="E29" s="17">
        <v>1345</v>
      </c>
      <c r="F29" s="18">
        <f t="shared" si="0"/>
        <v>1.2172606657375062</v>
      </c>
      <c r="G29" s="17">
        <v>3060</v>
      </c>
      <c r="H29" s="19">
        <v>3060</v>
      </c>
      <c r="I29" s="19">
        <f t="shared" si="1"/>
        <v>100</v>
      </c>
    </row>
    <row r="30" spans="1:10" ht="28.95" customHeight="1" x14ac:dyDescent="0.25">
      <c r="A30" s="31">
        <v>22</v>
      </c>
      <c r="B30" s="48" t="s">
        <v>9</v>
      </c>
      <c r="C30" s="50">
        <v>9148</v>
      </c>
      <c r="D30" s="18">
        <v>302291</v>
      </c>
      <c r="E30" s="17">
        <v>14822</v>
      </c>
      <c r="F30" s="18">
        <f>E30/D30*100</f>
        <v>4.9032223916689555</v>
      </c>
      <c r="G30" s="17">
        <v>0</v>
      </c>
      <c r="H30" s="19">
        <v>0</v>
      </c>
      <c r="I30" s="19">
        <v>0</v>
      </c>
    </row>
    <row r="31" spans="1:10" s="61" customFormat="1" ht="28.95" customHeight="1" x14ac:dyDescent="0.25">
      <c r="A31" s="34">
        <v>23</v>
      </c>
      <c r="B31" s="66" t="s">
        <v>32</v>
      </c>
      <c r="C31" s="52">
        <v>23229</v>
      </c>
      <c r="D31" s="20">
        <v>9477</v>
      </c>
      <c r="E31" s="20">
        <v>0</v>
      </c>
      <c r="F31" s="18">
        <f t="shared" ref="F31:F32" si="2">E31/D31*100</f>
        <v>0</v>
      </c>
      <c r="G31" s="21">
        <v>0</v>
      </c>
      <c r="H31" s="23">
        <v>0</v>
      </c>
      <c r="I31" s="19">
        <v>0</v>
      </c>
      <c r="J31" s="32"/>
    </row>
    <row r="32" spans="1:10" ht="28.95" customHeight="1" x14ac:dyDescent="0.25">
      <c r="A32" s="31">
        <v>24</v>
      </c>
      <c r="B32" s="66" t="s">
        <v>33</v>
      </c>
      <c r="C32" s="52">
        <v>12544</v>
      </c>
      <c r="D32" s="20">
        <v>57329</v>
      </c>
      <c r="E32" s="20">
        <v>729</v>
      </c>
      <c r="F32" s="18">
        <f t="shared" si="2"/>
        <v>1.2716077377941357</v>
      </c>
      <c r="G32" s="21">
        <v>0</v>
      </c>
      <c r="H32" s="23">
        <v>0</v>
      </c>
      <c r="I32" s="19">
        <v>0</v>
      </c>
    </row>
    <row r="33" spans="1:10" s="61" customFormat="1" ht="28.95" customHeight="1" x14ac:dyDescent="0.25">
      <c r="A33" s="34">
        <v>25</v>
      </c>
      <c r="B33" s="66" t="s">
        <v>34</v>
      </c>
      <c r="C33" s="52">
        <v>17145</v>
      </c>
      <c r="D33" s="20">
        <v>3936</v>
      </c>
      <c r="E33" s="20">
        <v>22</v>
      </c>
      <c r="F33" s="18">
        <v>0</v>
      </c>
      <c r="G33" s="21">
        <v>0</v>
      </c>
      <c r="H33" s="23">
        <v>0</v>
      </c>
      <c r="I33" s="19">
        <v>0</v>
      </c>
      <c r="J33" s="32"/>
    </row>
    <row r="34" spans="1:10" s="61" customFormat="1" ht="28.95" customHeight="1" x14ac:dyDescent="0.25">
      <c r="A34" s="31">
        <v>26</v>
      </c>
      <c r="B34" s="66" t="s">
        <v>35</v>
      </c>
      <c r="C34" s="52">
        <v>177</v>
      </c>
      <c r="D34" s="20">
        <v>4266</v>
      </c>
      <c r="E34" s="20">
        <v>5</v>
      </c>
      <c r="F34" s="18">
        <v>0</v>
      </c>
      <c r="G34" s="21">
        <v>106</v>
      </c>
      <c r="H34" s="23">
        <v>0</v>
      </c>
      <c r="I34" s="55">
        <f t="shared" si="1"/>
        <v>0</v>
      </c>
      <c r="J34" s="32"/>
    </row>
    <row r="35" spans="1:10" ht="28.95" customHeight="1" thickBot="1" x14ac:dyDescent="0.3">
      <c r="A35" s="34">
        <v>27</v>
      </c>
      <c r="B35" s="66" t="s">
        <v>36</v>
      </c>
      <c r="C35" s="52">
        <v>67830</v>
      </c>
      <c r="D35" s="20">
        <v>52797</v>
      </c>
      <c r="E35" s="20">
        <v>1197</v>
      </c>
      <c r="F35" s="22">
        <f>E35/D35*100</f>
        <v>2.267174271265413</v>
      </c>
      <c r="G35" s="21">
        <v>48701</v>
      </c>
      <c r="H35" s="23">
        <v>1197</v>
      </c>
      <c r="I35" s="55">
        <f t="shared" si="1"/>
        <v>2.4578550748444594</v>
      </c>
    </row>
    <row r="36" spans="1:10" ht="28.95" customHeight="1" thickBot="1" x14ac:dyDescent="0.3">
      <c r="A36" s="26"/>
      <c r="B36" s="26" t="s">
        <v>20</v>
      </c>
      <c r="C36" s="27">
        <f>SUM(C21:C35)</f>
        <v>412369</v>
      </c>
      <c r="D36" s="27">
        <f>SUM(D21:D35)</f>
        <v>2642789</v>
      </c>
      <c r="E36" s="27">
        <f>SUM(E21:E35)</f>
        <v>51135</v>
      </c>
      <c r="F36" s="63">
        <f>E36/D36*100</f>
        <v>1.9348877265646256</v>
      </c>
      <c r="G36" s="27">
        <f t="shared" ref="G36:H36" si="3">SUM(G21:G35)</f>
        <v>216551</v>
      </c>
      <c r="H36" s="30">
        <f t="shared" si="3"/>
        <v>5854.87</v>
      </c>
      <c r="I36" s="58">
        <f t="shared" si="1"/>
        <v>2.7036910473745213</v>
      </c>
    </row>
    <row r="37" spans="1:10" ht="28.95" customHeight="1" thickBot="1" x14ac:dyDescent="0.3">
      <c r="A37" s="26"/>
      <c r="B37" s="26" t="s">
        <v>21</v>
      </c>
      <c r="C37" s="27">
        <f>C20+C36</f>
        <v>902684.77009999997</v>
      </c>
      <c r="D37" s="27">
        <f t="shared" ref="D37:E37" si="4">D20+D36</f>
        <v>5858757.2392999995</v>
      </c>
      <c r="E37" s="27">
        <f t="shared" si="4"/>
        <v>634028</v>
      </c>
      <c r="F37" s="64">
        <f>E37/D37*100</f>
        <v>10.821885497268926</v>
      </c>
      <c r="G37" s="27">
        <f t="shared" ref="G37" si="5">G20+G36</f>
        <v>1166782</v>
      </c>
      <c r="H37" s="30">
        <f t="shared" ref="H37" si="6">H20+H36</f>
        <v>169585.87</v>
      </c>
      <c r="I37" s="58">
        <f t="shared" si="1"/>
        <v>14.534494875649434</v>
      </c>
    </row>
    <row r="38" spans="1:10" ht="28.95" customHeight="1" thickBot="1" x14ac:dyDescent="0.3">
      <c r="A38" s="40">
        <v>28</v>
      </c>
      <c r="B38" s="40" t="s">
        <v>37</v>
      </c>
      <c r="C38" s="42">
        <v>10551</v>
      </c>
      <c r="D38" s="42">
        <v>4130</v>
      </c>
      <c r="E38" s="42">
        <v>1879</v>
      </c>
      <c r="F38" s="41">
        <f>E38/D38*100</f>
        <v>45.496368038740918</v>
      </c>
      <c r="G38" s="42">
        <v>1556</v>
      </c>
      <c r="H38" s="43">
        <v>605</v>
      </c>
      <c r="I38" s="59">
        <f t="shared" si="1"/>
        <v>38.88174807197943</v>
      </c>
    </row>
    <row r="39" spans="1:10" s="35" customFormat="1" ht="28.95" customHeight="1" thickBot="1" x14ac:dyDescent="0.4">
      <c r="A39" s="24"/>
      <c r="B39" s="24" t="s">
        <v>4</v>
      </c>
      <c r="C39" s="28">
        <f>C37+C38</f>
        <v>913235.77009999997</v>
      </c>
      <c r="D39" s="28">
        <f t="shared" ref="D39:E39" si="7">D37+D38</f>
        <v>5862887.2392999995</v>
      </c>
      <c r="E39" s="28">
        <f t="shared" si="7"/>
        <v>635907</v>
      </c>
      <c r="F39" s="63">
        <f>E39/D39*100</f>
        <v>10.846311280513801</v>
      </c>
      <c r="G39" s="28">
        <f t="shared" ref="G39" si="8">G37+G38</f>
        <v>1168338</v>
      </c>
      <c r="H39" s="44">
        <f t="shared" ref="H39" si="9">H37+H38</f>
        <v>170190.87</v>
      </c>
      <c r="I39" s="60">
        <f t="shared" si="1"/>
        <v>14.566920702741843</v>
      </c>
    </row>
    <row r="40" spans="1:10" s="33" customFormat="1" ht="28.5" customHeight="1" x14ac:dyDescent="0.25">
      <c r="C40" s="36"/>
      <c r="D40" s="36"/>
      <c r="E40" s="36"/>
      <c r="F40" s="36"/>
      <c r="G40" s="67" t="s">
        <v>38</v>
      </c>
      <c r="H40" s="67"/>
      <c r="I40" s="67"/>
    </row>
    <row r="41" spans="1:10" s="33" customFormat="1" x14ac:dyDescent="0.25">
      <c r="C41" s="36"/>
      <c r="D41" s="36"/>
      <c r="E41" s="36"/>
      <c r="F41" s="36"/>
      <c r="G41" s="36"/>
      <c r="H41" s="36"/>
    </row>
    <row r="42" spans="1:10" s="33" customFormat="1" x14ac:dyDescent="0.25">
      <c r="C42" s="36"/>
      <c r="D42" s="36"/>
      <c r="E42" s="36"/>
      <c r="F42" s="36"/>
      <c r="G42" s="36"/>
      <c r="H42" s="36"/>
    </row>
    <row r="43" spans="1:10" s="33" customFormat="1" x14ac:dyDescent="0.25">
      <c r="C43" s="36"/>
      <c r="D43" s="36"/>
      <c r="E43" s="36"/>
      <c r="F43" s="36"/>
      <c r="G43" s="36"/>
      <c r="H43" s="36"/>
    </row>
    <row r="44" spans="1:10" s="33" customFormat="1" ht="37.5" customHeight="1" x14ac:dyDescent="0.25">
      <c r="C44" s="37"/>
      <c r="D44" s="36"/>
      <c r="E44" s="36"/>
      <c r="F44" s="36"/>
      <c r="G44" s="36"/>
      <c r="H44" s="36"/>
    </row>
  </sheetData>
  <mergeCells count="6">
    <mergeCell ref="F1:I1"/>
    <mergeCell ref="G40:I40"/>
    <mergeCell ref="A5:I5"/>
    <mergeCell ref="A2:I2"/>
    <mergeCell ref="A3:I3"/>
    <mergeCell ref="A4:I4"/>
  </mergeCells>
  <phoneticPr fontId="0" type="noConversion"/>
  <pageMargins left="0.34" right="0.17" top="1.1000000000000001" bottom="0.32" header="1.24" footer="0.17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2020</vt:lpstr>
      <vt:lpstr>'SEPT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2020-12-08T06:31:44Z</cp:lastPrinted>
  <dcterms:created xsi:type="dcterms:W3CDTF">1996-10-14T23:33:28Z</dcterms:created>
  <dcterms:modified xsi:type="dcterms:W3CDTF">2020-12-08T06:38:36Z</dcterms:modified>
</cp:coreProperties>
</file>