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8904"/>
  </bookViews>
  <sheets>
    <sheet name="Summary Bank wise Amalgamated" sheetId="1" r:id="rId1"/>
  </sheets>
  <externalReferences>
    <externalReference r:id="rId2"/>
  </externalReferences>
  <definedNames>
    <definedName name="_xlnm.Print_Area" localSheetId="0">'Summary Bank wise Amalgamated'!$A$1:$I$38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5" i="1" l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24" i="1"/>
  <c r="G24" i="1"/>
  <c r="F24" i="1"/>
  <c r="E24" i="1"/>
  <c r="D24" i="1"/>
  <c r="H18" i="1"/>
  <c r="G18" i="1"/>
  <c r="F18" i="1"/>
  <c r="E18" i="1"/>
  <c r="D18" i="1"/>
  <c r="H15" i="1"/>
  <c r="G15" i="1"/>
  <c r="F15" i="1"/>
  <c r="E15" i="1"/>
  <c r="D15" i="1"/>
  <c r="H12" i="1"/>
  <c r="G12" i="1"/>
  <c r="F12" i="1"/>
  <c r="E12" i="1"/>
  <c r="D12" i="1"/>
  <c r="H27" i="1"/>
  <c r="G27" i="1"/>
  <c r="F27" i="1"/>
  <c r="E27" i="1"/>
  <c r="D27" i="1"/>
  <c r="H13" i="1"/>
  <c r="G13" i="1"/>
  <c r="F13" i="1"/>
  <c r="E13" i="1"/>
  <c r="D13" i="1"/>
  <c r="H9" i="1"/>
  <c r="G9" i="1"/>
  <c r="F9" i="1"/>
  <c r="E9" i="1"/>
  <c r="D9" i="1"/>
  <c r="H11" i="1"/>
  <c r="G11" i="1"/>
  <c r="F11" i="1"/>
  <c r="E11" i="1"/>
  <c r="D11" i="1"/>
  <c r="H26" i="1"/>
  <c r="G26" i="1"/>
  <c r="F26" i="1"/>
  <c r="E26" i="1"/>
  <c r="D26" i="1"/>
  <c r="H14" i="1"/>
  <c r="G14" i="1"/>
  <c r="F14" i="1"/>
  <c r="E14" i="1"/>
  <c r="D14" i="1"/>
  <c r="H31" i="1"/>
  <c r="G31" i="1"/>
  <c r="F31" i="1"/>
  <c r="E31" i="1"/>
  <c r="D31" i="1"/>
  <c r="H23" i="1"/>
  <c r="G23" i="1"/>
  <c r="F23" i="1"/>
  <c r="E23" i="1"/>
  <c r="D23" i="1"/>
  <c r="H21" i="1"/>
  <c r="G21" i="1"/>
  <c r="F21" i="1"/>
  <c r="E21" i="1"/>
  <c r="D21" i="1"/>
  <c r="H25" i="1"/>
  <c r="G25" i="1"/>
  <c r="F25" i="1"/>
  <c r="E25" i="1"/>
  <c r="D25" i="1"/>
  <c r="H30" i="1"/>
  <c r="G30" i="1"/>
  <c r="F30" i="1"/>
  <c r="E30" i="1"/>
  <c r="D30" i="1"/>
  <c r="H28" i="1"/>
  <c r="G28" i="1"/>
  <c r="F28" i="1"/>
  <c r="E28" i="1"/>
  <c r="D28" i="1"/>
  <c r="H22" i="1"/>
  <c r="G22" i="1"/>
  <c r="F22" i="1"/>
  <c r="E22" i="1"/>
  <c r="D22" i="1"/>
  <c r="H17" i="1"/>
  <c r="G17" i="1"/>
  <c r="F17" i="1"/>
  <c r="E17" i="1"/>
  <c r="D17" i="1"/>
  <c r="H10" i="1"/>
  <c r="G10" i="1"/>
  <c r="F10" i="1"/>
  <c r="E10" i="1"/>
  <c r="D10" i="1"/>
  <c r="H20" i="1"/>
  <c r="G20" i="1"/>
  <c r="F20" i="1"/>
  <c r="E20" i="1"/>
  <c r="D20" i="1"/>
  <c r="H19" i="1"/>
  <c r="G19" i="1"/>
  <c r="F19" i="1"/>
  <c r="E19" i="1"/>
  <c r="D19" i="1"/>
  <c r="H16" i="1"/>
  <c r="G16" i="1"/>
  <c r="F16" i="1"/>
  <c r="E16" i="1"/>
  <c r="D16" i="1"/>
  <c r="H29" i="1"/>
  <c r="G29" i="1"/>
  <c r="F29" i="1"/>
  <c r="E29" i="1"/>
  <c r="D29" i="1"/>
  <c r="H37" i="1" l="1"/>
  <c r="E37" i="1"/>
  <c r="G37" i="1"/>
  <c r="F37" i="1"/>
  <c r="D37" i="1"/>
  <c r="I17" i="1"/>
  <c r="I14" i="1"/>
  <c r="I34" i="1"/>
  <c r="I19" i="1"/>
  <c r="I22" i="1"/>
  <c r="I21" i="1"/>
  <c r="I26" i="1"/>
  <c r="I27" i="1"/>
  <c r="I24" i="1"/>
  <c r="I35" i="1"/>
  <c r="I16" i="1"/>
  <c r="I25" i="1"/>
  <c r="I28" i="1"/>
  <c r="I23" i="1"/>
  <c r="I11" i="1"/>
  <c r="I32" i="1"/>
  <c r="I10" i="1"/>
  <c r="I30" i="1"/>
  <c r="I31" i="1"/>
  <c r="I9" i="1"/>
  <c r="I15" i="1"/>
  <c r="I33" i="1"/>
  <c r="I29" i="1"/>
  <c r="I20" i="1"/>
  <c r="I12" i="1"/>
  <c r="I13" i="1"/>
  <c r="I18" i="1"/>
  <c r="I37" i="1" l="1"/>
</calcChain>
</file>

<file path=xl/sharedStrings.xml><?xml version="1.0" encoding="utf-8"?>
<sst xmlns="http://schemas.openxmlformats.org/spreadsheetml/2006/main" count="43" uniqueCount="43">
  <si>
    <t>Daily Monitoring format KCC to Dairy Farmers</t>
  </si>
  <si>
    <t>Date:</t>
  </si>
  <si>
    <t>(Amount in Lakhs)</t>
  </si>
  <si>
    <t>S. No.</t>
  </si>
  <si>
    <t>Name of Bank:</t>
  </si>
  <si>
    <t>Bank wise Number of Applications submitted</t>
  </si>
  <si>
    <t>No.of farmers sanctioned KCC Credit limit by Bank</t>
  </si>
  <si>
    <t>Total Credit limit sanctioned</t>
  </si>
  <si>
    <t>No.of application rejected</t>
  </si>
  <si>
    <t>No.of applications pending for sanction for &gt;14 days</t>
  </si>
  <si>
    <t>Axis Bank</t>
  </si>
  <si>
    <t>Bank of Baroda</t>
  </si>
  <si>
    <t>Bank of India</t>
  </si>
  <si>
    <t>Bank of Maharashtra</t>
  </si>
  <si>
    <t>Central Bank of India</t>
  </si>
  <si>
    <t>Federal Bank</t>
  </si>
  <si>
    <t>HDFC Bank</t>
  </si>
  <si>
    <t>ICICI Bank</t>
  </si>
  <si>
    <t>IDBI</t>
  </si>
  <si>
    <t xml:space="preserve">Indian Bank + Allahabad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</si>
  <si>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</si>
  <si>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</si>
  <si>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</si>
  <si>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</si>
  <si>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</si>
  <si>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</si>
  <si>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State Coop. Bank</t>
  </si>
  <si>
    <t>State Bank of India</t>
  </si>
  <si>
    <t>UCO Bank</t>
  </si>
  <si>
    <t>YES Bank</t>
  </si>
  <si>
    <t>AU Small Finance Bank</t>
  </si>
  <si>
    <t>Capital Small Finance Bank</t>
  </si>
  <si>
    <t>Ujjivan Small Finance Bank</t>
  </si>
  <si>
    <t>Jana Small Finance Bank</t>
  </si>
  <si>
    <t>Total</t>
  </si>
  <si>
    <t>28.02.2021</t>
  </si>
  <si>
    <t>%age Achievement of Sanctioned applicfations</t>
  </si>
  <si>
    <t>Annexure-4</t>
  </si>
  <si>
    <t xml:space="preserve">Union Bank of India </t>
  </si>
  <si>
    <t xml:space="preserve">Punjab National Bank </t>
  </si>
  <si>
    <t>Canara Bank</t>
  </si>
  <si>
    <t>Bandhan Bank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</si>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</sst>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5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4" fillId="0" borderId="3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3" fillId="0" borderId="13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 wrapText="1"/>
    </xf>
    <xf numFmtId="0" fontId="4" fillId="0" borderId="16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9" fontId="4" fillId="0" borderId="4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2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9" fontId="4" fillId="0" borderId="8" xfId="1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22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3" fillId="0" borderId="17" xfId="0" applyFont="1" applyFill="1" applyBorder="1"/>
    <xf numFmtId="0" fontId="3" fillId="0" borderId="24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CC%20SPECIAL%20DRIVE/UPDATED%20Master%20Sheet%20KCC%20Dairy%20FINAL%202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ritsar"/>
      <sheetName val="Barnala"/>
      <sheetName val="Bathinda"/>
      <sheetName val="Faridkot"/>
      <sheetName val="Fatehgarh Sahib"/>
      <sheetName val="Fazilka"/>
      <sheetName val="Ferozepur"/>
      <sheetName val="Gurdaspur"/>
      <sheetName val="Hoshiarpur"/>
      <sheetName val="Jalandhar"/>
      <sheetName val="Kapurthala"/>
      <sheetName val="Ludhiana"/>
      <sheetName val="Mansa"/>
      <sheetName val="Moga"/>
      <sheetName val="Mukatsar sahib"/>
      <sheetName val="Pathankot"/>
      <sheetName val="Patiala"/>
      <sheetName val="Rupnagar"/>
      <sheetName val="Sangrur"/>
      <sheetName val="SAS Nagar"/>
      <sheetName val="SBS Nagar"/>
      <sheetName val="Tarn Taran"/>
      <sheetName val="Cummulative"/>
      <sheetName val="Summary Bank wise (2)"/>
      <sheetName val="Summary Bank wise (3)"/>
      <sheetName val="Summary Bank wise"/>
      <sheetName val="Summary District Wise"/>
      <sheetName val="Summary District Wise (2)"/>
      <sheetName val="Summary Bank wise Amalgamated"/>
      <sheetName val="Milkfed position"/>
      <sheetName val="Targets"/>
      <sheetName val="Sheet1"/>
      <sheetName val="REJECTED Cummulative"/>
      <sheetName val="sanction Cummulative "/>
      <sheetName val="limit"/>
      <sheetName val="Pmfby portal"/>
      <sheetName val="Reconciliation"/>
      <sheetName val="dATA sENT ON"/>
    </sheetNames>
    <sheetDataSet>
      <sheetData sheetId="0">
        <row r="8">
          <cell r="E8">
            <v>13974</v>
          </cell>
        </row>
      </sheetData>
      <sheetData sheetId="1">
        <row r="8">
          <cell r="E8">
            <v>3122</v>
          </cell>
        </row>
      </sheetData>
      <sheetData sheetId="2">
        <row r="8">
          <cell r="E8">
            <v>17164</v>
          </cell>
        </row>
      </sheetData>
      <sheetData sheetId="3">
        <row r="8">
          <cell r="E8">
            <v>3556</v>
          </cell>
        </row>
      </sheetData>
      <sheetData sheetId="4">
        <row r="8">
          <cell r="E8">
            <v>16827</v>
          </cell>
        </row>
      </sheetData>
      <sheetData sheetId="5">
        <row r="8">
          <cell r="E8">
            <v>8095</v>
          </cell>
        </row>
      </sheetData>
      <sheetData sheetId="6">
        <row r="8">
          <cell r="E8">
            <v>7238</v>
          </cell>
        </row>
      </sheetData>
      <sheetData sheetId="7">
        <row r="8">
          <cell r="E8">
            <v>14308</v>
          </cell>
        </row>
      </sheetData>
      <sheetData sheetId="8">
        <row r="8">
          <cell r="E8">
            <v>16749</v>
          </cell>
        </row>
      </sheetData>
      <sheetData sheetId="9">
        <row r="8">
          <cell r="E8">
            <v>15957</v>
          </cell>
        </row>
      </sheetData>
      <sheetData sheetId="10">
        <row r="8">
          <cell r="E8">
            <v>6232</v>
          </cell>
        </row>
      </sheetData>
      <sheetData sheetId="11">
        <row r="8">
          <cell r="E8">
            <v>32805</v>
          </cell>
        </row>
      </sheetData>
      <sheetData sheetId="12">
        <row r="8">
          <cell r="E8">
            <v>9441</v>
          </cell>
        </row>
      </sheetData>
      <sheetData sheetId="13">
        <row r="8">
          <cell r="E8">
            <v>3877</v>
          </cell>
        </row>
      </sheetData>
      <sheetData sheetId="14">
        <row r="8">
          <cell r="E8">
            <v>8679</v>
          </cell>
        </row>
      </sheetData>
      <sheetData sheetId="15">
        <row r="8">
          <cell r="E8">
            <v>287</v>
          </cell>
        </row>
      </sheetData>
      <sheetData sheetId="16">
        <row r="8">
          <cell r="E8">
            <v>29930</v>
          </cell>
        </row>
      </sheetData>
      <sheetData sheetId="17">
        <row r="8">
          <cell r="E8">
            <v>20260</v>
          </cell>
        </row>
      </sheetData>
      <sheetData sheetId="18">
        <row r="8">
          <cell r="E8">
            <v>14560</v>
          </cell>
        </row>
      </sheetData>
      <sheetData sheetId="19">
        <row r="8">
          <cell r="E8">
            <v>11750</v>
          </cell>
        </row>
      </sheetData>
      <sheetData sheetId="20">
        <row r="8">
          <cell r="E8">
            <v>5920</v>
          </cell>
        </row>
      </sheetData>
      <sheetData sheetId="21">
        <row r="8">
          <cell r="E8">
            <v>11761</v>
          </cell>
        </row>
      </sheetData>
      <sheetData sheetId="22"/>
      <sheetData sheetId="23"/>
      <sheetData sheetId="24"/>
      <sheetData sheetId="25">
        <row r="9">
          <cell r="H9">
            <v>3917</v>
          </cell>
          <cell r="I9">
            <v>166</v>
          </cell>
          <cell r="J9">
            <v>198.29999999999998</v>
          </cell>
          <cell r="K9">
            <v>841</v>
          </cell>
          <cell r="L9">
            <v>2910</v>
          </cell>
        </row>
        <row r="10">
          <cell r="H10">
            <v>1111</v>
          </cell>
          <cell r="I10">
            <v>139</v>
          </cell>
          <cell r="J10">
            <v>186.67999999999998</v>
          </cell>
          <cell r="K10">
            <v>191</v>
          </cell>
          <cell r="L10">
            <v>781</v>
          </cell>
        </row>
        <row r="11">
          <cell r="H11">
            <v>5985</v>
          </cell>
          <cell r="I11">
            <v>3</v>
          </cell>
          <cell r="J11">
            <v>4.8</v>
          </cell>
          <cell r="K11">
            <v>1428</v>
          </cell>
          <cell r="L11">
            <v>4554</v>
          </cell>
        </row>
        <row r="13">
          <cell r="H13">
            <v>3042</v>
          </cell>
          <cell r="I13">
            <v>356</v>
          </cell>
          <cell r="J13">
            <v>460.33000000000004</v>
          </cell>
          <cell r="K13">
            <v>923</v>
          </cell>
          <cell r="L13">
            <v>1763</v>
          </cell>
        </row>
        <row r="14">
          <cell r="H14">
            <v>8312</v>
          </cell>
          <cell r="I14">
            <v>698</v>
          </cell>
          <cell r="J14">
            <v>881.27999999999986</v>
          </cell>
          <cell r="K14">
            <v>3242</v>
          </cell>
          <cell r="L14">
            <v>4372</v>
          </cell>
        </row>
        <row r="15">
          <cell r="H15">
            <v>267</v>
          </cell>
          <cell r="I15">
            <v>14</v>
          </cell>
          <cell r="J15">
            <v>22.299999999999997</v>
          </cell>
          <cell r="K15">
            <v>44</v>
          </cell>
          <cell r="L15">
            <v>209</v>
          </cell>
        </row>
        <row r="16">
          <cell r="H16">
            <v>6277</v>
          </cell>
          <cell r="I16">
            <v>2219</v>
          </cell>
          <cell r="J16">
            <v>1451.5999999999997</v>
          </cell>
          <cell r="K16">
            <v>1093</v>
          </cell>
          <cell r="L16">
            <v>2965</v>
          </cell>
        </row>
        <row r="17">
          <cell r="H17">
            <v>4043</v>
          </cell>
          <cell r="I17">
            <v>396</v>
          </cell>
          <cell r="J17">
            <v>531.80000000000007</v>
          </cell>
          <cell r="K17">
            <v>1212</v>
          </cell>
          <cell r="L17">
            <v>2435</v>
          </cell>
        </row>
        <row r="18">
          <cell r="H18">
            <v>1488</v>
          </cell>
          <cell r="I18">
            <v>19</v>
          </cell>
          <cell r="J18">
            <v>26.2</v>
          </cell>
          <cell r="K18">
            <v>164</v>
          </cell>
          <cell r="L18">
            <v>1305</v>
          </cell>
        </row>
        <row r="19">
          <cell r="H19">
            <v>300</v>
          </cell>
          <cell r="I19">
            <v>11</v>
          </cell>
          <cell r="J19">
            <v>14.399999999999999</v>
          </cell>
          <cell r="K19">
            <v>77</v>
          </cell>
          <cell r="L19">
            <v>212</v>
          </cell>
        </row>
        <row r="20">
          <cell r="H20">
            <v>15157</v>
          </cell>
          <cell r="I20">
            <v>45</v>
          </cell>
          <cell r="J20">
            <v>50.69</v>
          </cell>
          <cell r="K20">
            <v>1165</v>
          </cell>
          <cell r="L20">
            <v>13947</v>
          </cell>
        </row>
        <row r="21">
          <cell r="H21">
            <v>2174</v>
          </cell>
          <cell r="I21">
            <v>0</v>
          </cell>
          <cell r="J21">
            <v>0</v>
          </cell>
          <cell r="K21">
            <v>58</v>
          </cell>
          <cell r="L21">
            <v>2116</v>
          </cell>
        </row>
        <row r="22">
          <cell r="H22">
            <v>1285</v>
          </cell>
          <cell r="I22">
            <v>32</v>
          </cell>
          <cell r="J22">
            <v>38.9</v>
          </cell>
          <cell r="K22">
            <v>206</v>
          </cell>
          <cell r="L22">
            <v>1047</v>
          </cell>
        </row>
        <row r="23">
          <cell r="H23">
            <v>3220</v>
          </cell>
          <cell r="I23">
            <v>118</v>
          </cell>
          <cell r="J23">
            <v>120.50000000000001</v>
          </cell>
          <cell r="K23">
            <v>618</v>
          </cell>
          <cell r="L23">
            <v>2484</v>
          </cell>
        </row>
        <row r="24">
          <cell r="H24">
            <v>2451</v>
          </cell>
          <cell r="I24">
            <v>81</v>
          </cell>
          <cell r="J24">
            <v>96.649999999999991</v>
          </cell>
          <cell r="K24">
            <v>698</v>
          </cell>
          <cell r="L24">
            <v>1672</v>
          </cell>
        </row>
        <row r="25">
          <cell r="H25">
            <v>359</v>
          </cell>
          <cell r="I25">
            <v>0</v>
          </cell>
          <cell r="J25">
            <v>0</v>
          </cell>
          <cell r="K25">
            <v>37</v>
          </cell>
          <cell r="L25">
            <v>322</v>
          </cell>
        </row>
        <row r="26">
          <cell r="H26">
            <v>76</v>
          </cell>
          <cell r="I26">
            <v>10</v>
          </cell>
          <cell r="J26">
            <v>14.35</v>
          </cell>
          <cell r="K26">
            <v>36</v>
          </cell>
          <cell r="L26">
            <v>30</v>
          </cell>
        </row>
        <row r="27">
          <cell r="H27">
            <v>275</v>
          </cell>
          <cell r="I27">
            <v>3</v>
          </cell>
          <cell r="J27">
            <v>6</v>
          </cell>
          <cell r="K27">
            <v>19</v>
          </cell>
          <cell r="L27">
            <v>253</v>
          </cell>
        </row>
        <row r="28">
          <cell r="H28">
            <v>3813</v>
          </cell>
          <cell r="I28">
            <v>302</v>
          </cell>
          <cell r="J28">
            <v>311.78000000000003</v>
          </cell>
          <cell r="K28">
            <v>1097</v>
          </cell>
          <cell r="L28">
            <v>2414</v>
          </cell>
        </row>
        <row r="29">
          <cell r="H29">
            <v>28216</v>
          </cell>
          <cell r="I29">
            <v>5749</v>
          </cell>
          <cell r="J29">
            <v>7481.6600000000008</v>
          </cell>
          <cell r="K29">
            <v>12376</v>
          </cell>
          <cell r="L29">
            <v>10091</v>
          </cell>
        </row>
        <row r="30">
          <cell r="H30">
            <v>31229</v>
          </cell>
          <cell r="I30">
            <v>11005</v>
          </cell>
          <cell r="J30">
            <v>13928.180000000002</v>
          </cell>
          <cell r="K30">
            <v>17180</v>
          </cell>
          <cell r="L30">
            <v>3044</v>
          </cell>
        </row>
        <row r="31">
          <cell r="H31">
            <v>59549</v>
          </cell>
          <cell r="I31">
            <v>9263</v>
          </cell>
          <cell r="J31">
            <v>10773.869999999999</v>
          </cell>
          <cell r="K31">
            <v>19683</v>
          </cell>
          <cell r="L31">
            <v>30603</v>
          </cell>
        </row>
        <row r="32">
          <cell r="H32">
            <v>14403</v>
          </cell>
          <cell r="I32">
            <v>86</v>
          </cell>
          <cell r="J32">
            <v>70.399999999999991</v>
          </cell>
          <cell r="K32">
            <v>8047</v>
          </cell>
          <cell r="L32">
            <v>6270</v>
          </cell>
        </row>
        <row r="33">
          <cell r="H33">
            <v>55128</v>
          </cell>
          <cell r="I33">
            <v>8745</v>
          </cell>
          <cell r="J33">
            <v>9983.0499999999993</v>
          </cell>
          <cell r="K33">
            <v>15000</v>
          </cell>
          <cell r="L33">
            <v>31383</v>
          </cell>
        </row>
        <row r="34">
          <cell r="H34">
            <v>209</v>
          </cell>
          <cell r="I34">
            <v>36</v>
          </cell>
          <cell r="J34">
            <v>48.699999999999996</v>
          </cell>
          <cell r="K34">
            <v>22</v>
          </cell>
          <cell r="L34">
            <v>151</v>
          </cell>
        </row>
        <row r="35">
          <cell r="H35">
            <v>9767</v>
          </cell>
          <cell r="I35">
            <v>1213</v>
          </cell>
          <cell r="J35">
            <v>1323.9199999999998</v>
          </cell>
          <cell r="K35">
            <v>1853</v>
          </cell>
          <cell r="L35">
            <v>6701</v>
          </cell>
        </row>
        <row r="36">
          <cell r="H36">
            <v>6465</v>
          </cell>
          <cell r="I36">
            <v>682</v>
          </cell>
          <cell r="J36">
            <v>837.84999999999991</v>
          </cell>
          <cell r="K36">
            <v>2466</v>
          </cell>
          <cell r="L36">
            <v>3317</v>
          </cell>
        </row>
        <row r="37">
          <cell r="H37">
            <v>2</v>
          </cell>
          <cell r="I37">
            <v>0</v>
          </cell>
          <cell r="J37">
            <v>0</v>
          </cell>
          <cell r="K37">
            <v>2</v>
          </cell>
          <cell r="L37">
            <v>0</v>
          </cell>
        </row>
        <row r="38">
          <cell r="H38">
            <v>149</v>
          </cell>
          <cell r="I38">
            <v>4</v>
          </cell>
          <cell r="J38">
            <v>22</v>
          </cell>
          <cell r="K38">
            <v>4</v>
          </cell>
          <cell r="L38">
            <v>141</v>
          </cell>
        </row>
        <row r="39">
          <cell r="H39">
            <v>69</v>
          </cell>
          <cell r="I39">
            <v>0</v>
          </cell>
          <cell r="J39">
            <v>0</v>
          </cell>
          <cell r="K39">
            <v>3</v>
          </cell>
          <cell r="L39">
            <v>66</v>
          </cell>
        </row>
        <row r="40">
          <cell r="H40">
            <v>1963</v>
          </cell>
          <cell r="I40">
            <v>0</v>
          </cell>
          <cell r="J40">
            <v>0</v>
          </cell>
          <cell r="K40">
            <v>1376</v>
          </cell>
          <cell r="L40">
            <v>587</v>
          </cell>
        </row>
        <row r="41">
          <cell r="H41">
            <v>37</v>
          </cell>
          <cell r="I41">
            <v>0</v>
          </cell>
          <cell r="J41">
            <v>0</v>
          </cell>
          <cell r="K41">
            <v>4</v>
          </cell>
          <cell r="L41">
            <v>33</v>
          </cell>
        </row>
        <row r="42">
          <cell r="H42">
            <v>5</v>
          </cell>
          <cell r="I42">
            <v>0</v>
          </cell>
          <cell r="J42">
            <v>0</v>
          </cell>
          <cell r="K42">
            <v>0</v>
          </cell>
          <cell r="L42">
            <v>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tabSelected="1" view="pageBreakPreview" topLeftCell="A23" zoomScale="96" zoomScaleSheetLayoutView="96" workbookViewId="0">
      <selection activeCell="E47" sqref="E47"/>
    </sheetView>
  </sheetViews>
  <sheetFormatPr defaultColWidth="8.88671875" defaultRowHeight="13.8" x14ac:dyDescent="0.25"/>
  <cols>
    <col min="1" max="1" width="4.109375" style="1" customWidth="1"/>
    <col min="2" max="2" width="6.6640625" style="1" customWidth="1"/>
    <col min="3" max="3" width="37.88671875" style="1" customWidth="1"/>
    <col min="4" max="4" width="18" style="1" customWidth="1"/>
    <col min="5" max="5" width="20.109375" style="1" customWidth="1"/>
    <col min="6" max="6" width="17.109375" style="1" customWidth="1"/>
    <col min="7" max="7" width="15.88671875" style="1" customWidth="1"/>
    <col min="8" max="8" width="19.6640625" style="1" customWidth="1"/>
    <col min="9" max="9" width="20" style="1" customWidth="1"/>
    <col min="10" max="16384" width="8.88671875" style="1"/>
  </cols>
  <sheetData>
    <row r="1" spans="2:9" ht="14.4" thickBot="1" x14ac:dyDescent="0.3">
      <c r="G1" s="15"/>
      <c r="H1" s="15"/>
      <c r="I1" s="2" t="s">
        <v>37</v>
      </c>
    </row>
    <row r="2" spans="2:9" ht="19.2" thickBot="1" x14ac:dyDescent="0.35">
      <c r="B2" s="17" t="s">
        <v>0</v>
      </c>
      <c r="C2" s="18"/>
      <c r="D2" s="18"/>
      <c r="E2" s="18"/>
      <c r="F2" s="18"/>
      <c r="G2" s="18"/>
      <c r="H2" s="18"/>
      <c r="I2" s="19"/>
    </row>
    <row r="3" spans="2:9" hidden="1" x14ac:dyDescent="0.25">
      <c r="B3" s="32"/>
      <c r="C3" s="33"/>
      <c r="D3" s="33"/>
      <c r="E3" s="33"/>
      <c r="F3" s="34"/>
      <c r="G3" s="34"/>
      <c r="H3" s="34"/>
      <c r="I3" s="35"/>
    </row>
    <row r="4" spans="2:9" hidden="1" x14ac:dyDescent="0.25">
      <c r="B4" s="32"/>
      <c r="C4" s="33"/>
      <c r="D4" s="33"/>
      <c r="E4" s="33"/>
      <c r="F4" s="34"/>
      <c r="G4" s="34"/>
      <c r="H4" s="34"/>
      <c r="I4" s="35"/>
    </row>
    <row r="5" spans="2:9" x14ac:dyDescent="0.25">
      <c r="B5" s="32"/>
      <c r="C5" s="33"/>
      <c r="D5" s="33"/>
      <c r="E5" s="34"/>
      <c r="F5" s="34"/>
      <c r="G5" s="34"/>
      <c r="H5" s="33" t="s">
        <v>1</v>
      </c>
      <c r="I5" s="36" t="s">
        <v>35</v>
      </c>
    </row>
    <row r="6" spans="2:9" hidden="1" x14ac:dyDescent="0.25">
      <c r="B6" s="32"/>
      <c r="C6" s="33"/>
      <c r="D6" s="33"/>
      <c r="E6" s="33"/>
      <c r="F6" s="34"/>
      <c r="G6" s="34"/>
      <c r="H6" s="34"/>
      <c r="I6" s="35"/>
    </row>
    <row r="7" spans="2:9" ht="14.4" thickBot="1" x14ac:dyDescent="0.3">
      <c r="B7" s="37"/>
      <c r="C7" s="38"/>
      <c r="D7" s="38"/>
      <c r="E7" s="38"/>
      <c r="F7" s="38"/>
      <c r="G7" s="16" t="s">
        <v>2</v>
      </c>
      <c r="H7" s="16"/>
      <c r="I7" s="39"/>
    </row>
    <row r="8" spans="2:9" ht="63.6" customHeight="1" thickBot="1" x14ac:dyDescent="0.3">
      <c r="B8" s="11" t="s">
        <v>3</v>
      </c>
      <c r="C8" s="12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1" t="s">
        <v>9</v>
      </c>
      <c r="I8" s="21" t="s">
        <v>36</v>
      </c>
    </row>
    <row r="9" spans="2:9" ht="18.600000000000001" customHeight="1" x14ac:dyDescent="0.3">
      <c r="B9" s="8">
        <v>1</v>
      </c>
      <c r="C9" s="4" t="s">
        <v>25</v>
      </c>
      <c r="D9" s="22">
        <f>'[1]Summary Bank wise'!H30</f>
        <v>31229</v>
      </c>
      <c r="E9" s="22">
        <f>'[1]Summary Bank wise'!I30</f>
        <v>11005</v>
      </c>
      <c r="F9" s="22">
        <f>'[1]Summary Bank wise'!J30</f>
        <v>13928.180000000002</v>
      </c>
      <c r="G9" s="22">
        <f>'[1]Summary Bank wise'!K30</f>
        <v>17180</v>
      </c>
      <c r="H9" s="22">
        <f>'[1]Summary Bank wise'!L30</f>
        <v>3044</v>
      </c>
      <c r="I9" s="23">
        <f t="shared" ref="I9:I37" si="0">E9/D9</f>
        <v>0.35239681065676132</v>
      </c>
    </row>
    <row r="10" spans="2:9" ht="18.600000000000001" customHeight="1" x14ac:dyDescent="0.3">
      <c r="B10" s="13">
        <v>2</v>
      </c>
      <c r="C10" s="3" t="s">
        <v>40</v>
      </c>
      <c r="D10" s="24">
        <f>'[1]Summary Bank wise'!H16+'[1]Summary Bank wise'!H34</f>
        <v>6486</v>
      </c>
      <c r="E10" s="24">
        <f>'[1]Summary Bank wise'!I16+'[1]Summary Bank wise'!I34</f>
        <v>2255</v>
      </c>
      <c r="F10" s="24">
        <f>'[1]Summary Bank wise'!J16+'[1]Summary Bank wise'!J34</f>
        <v>1500.2999999999997</v>
      </c>
      <c r="G10" s="24">
        <f>'[1]Summary Bank wise'!K16+'[1]Summary Bank wise'!K34</f>
        <v>1115</v>
      </c>
      <c r="H10" s="24">
        <f>'[1]Summary Bank wise'!L16+'[1]Summary Bank wise'!L34</f>
        <v>3116</v>
      </c>
      <c r="I10" s="25">
        <f t="shared" si="0"/>
        <v>0.34767190872648784</v>
      </c>
    </row>
    <row r="11" spans="2:9" ht="18.600000000000001" customHeight="1" x14ac:dyDescent="0.3">
      <c r="B11" s="13">
        <v>3</v>
      </c>
      <c r="C11" s="3" t="s">
        <v>24</v>
      </c>
      <c r="D11" s="24">
        <f>'[1]Summary Bank wise'!H29</f>
        <v>28216</v>
      </c>
      <c r="E11" s="24">
        <f>'[1]Summary Bank wise'!I29</f>
        <v>5749</v>
      </c>
      <c r="F11" s="24">
        <f>'[1]Summary Bank wise'!J29</f>
        <v>7481.6600000000008</v>
      </c>
      <c r="G11" s="24">
        <f>'[1]Summary Bank wise'!K29</f>
        <v>12376</v>
      </c>
      <c r="H11" s="24">
        <f>'[1]Summary Bank wise'!L29</f>
        <v>10091</v>
      </c>
      <c r="I11" s="25">
        <f t="shared" si="0"/>
        <v>0.20374964559115397</v>
      </c>
    </row>
    <row r="12" spans="2:9" ht="18.600000000000001" customHeight="1" x14ac:dyDescent="0.3">
      <c r="B12" s="13">
        <v>4</v>
      </c>
      <c r="C12" s="3" t="s">
        <v>27</v>
      </c>
      <c r="D12" s="24">
        <f>'[1]Summary Bank wise'!H33</f>
        <v>55128</v>
      </c>
      <c r="E12" s="24">
        <f>'[1]Summary Bank wise'!I33</f>
        <v>8745</v>
      </c>
      <c r="F12" s="24">
        <f>'[1]Summary Bank wise'!J33</f>
        <v>9983.0499999999993</v>
      </c>
      <c r="G12" s="24">
        <f>'[1]Summary Bank wise'!K33</f>
        <v>15000</v>
      </c>
      <c r="H12" s="24">
        <f>'[1]Summary Bank wise'!L33</f>
        <v>31383</v>
      </c>
      <c r="I12" s="25">
        <f t="shared" si="0"/>
        <v>0.15863082281236396</v>
      </c>
    </row>
    <row r="13" spans="2:9" ht="18.600000000000001" customHeight="1" x14ac:dyDescent="0.3">
      <c r="B13" s="13">
        <v>5</v>
      </c>
      <c r="C13" s="5" t="s">
        <v>39</v>
      </c>
      <c r="D13" s="26">
        <f>'[1]Summary Bank wise'!H31+'[1]Summary Bank wise'!H28+'[1]Summary Bank wise'!H37</f>
        <v>63364</v>
      </c>
      <c r="E13" s="26">
        <f>'[1]Summary Bank wise'!I31+'[1]Summary Bank wise'!I28+'[1]Summary Bank wise'!I37</f>
        <v>9565</v>
      </c>
      <c r="F13" s="26">
        <f>'[1]Summary Bank wise'!J31+'[1]Summary Bank wise'!J28+'[1]Summary Bank wise'!J37</f>
        <v>11085.65</v>
      </c>
      <c r="G13" s="26">
        <f>'[1]Summary Bank wise'!K31+'[1]Summary Bank wise'!K28+'[1]Summary Bank wise'!K37</f>
        <v>20782</v>
      </c>
      <c r="H13" s="26">
        <f>'[1]Summary Bank wise'!L31+'[1]Summary Bank wise'!L28+'[1]Summary Bank wise'!L37</f>
        <v>33017</v>
      </c>
      <c r="I13" s="25">
        <f t="shared" si="0"/>
        <v>0.15095322265008523</v>
      </c>
    </row>
    <row r="14" spans="2:9" ht="18.600000000000001" customHeight="1" x14ac:dyDescent="0.3">
      <c r="B14" s="13">
        <v>6</v>
      </c>
      <c r="C14" s="3" t="s">
        <v>22</v>
      </c>
      <c r="D14" s="24">
        <f>'[1]Summary Bank wise'!H26</f>
        <v>76</v>
      </c>
      <c r="E14" s="24">
        <f>'[1]Summary Bank wise'!I26</f>
        <v>10</v>
      </c>
      <c r="F14" s="24">
        <f>'[1]Summary Bank wise'!J26</f>
        <v>14.35</v>
      </c>
      <c r="G14" s="24">
        <f>'[1]Summary Bank wise'!K26</f>
        <v>36</v>
      </c>
      <c r="H14" s="24">
        <f>'[1]Summary Bank wise'!L26</f>
        <v>30</v>
      </c>
      <c r="I14" s="25">
        <f t="shared" si="0"/>
        <v>0.13157894736842105</v>
      </c>
    </row>
    <row r="15" spans="2:9" ht="18.600000000000001" customHeight="1" x14ac:dyDescent="0.3">
      <c r="B15" s="13">
        <v>7</v>
      </c>
      <c r="C15" s="3" t="s">
        <v>28</v>
      </c>
      <c r="D15" s="24">
        <f>'[1]Summary Bank wise'!H35</f>
        <v>9767</v>
      </c>
      <c r="E15" s="24">
        <f>'[1]Summary Bank wise'!I35</f>
        <v>1213</v>
      </c>
      <c r="F15" s="24">
        <f>'[1]Summary Bank wise'!J35</f>
        <v>1323.9199999999998</v>
      </c>
      <c r="G15" s="24">
        <f>'[1]Summary Bank wise'!K35</f>
        <v>1853</v>
      </c>
      <c r="H15" s="24">
        <f>'[1]Summary Bank wise'!L35</f>
        <v>6701</v>
      </c>
      <c r="I15" s="25">
        <f t="shared" si="0"/>
        <v>0.12419371352513565</v>
      </c>
    </row>
    <row r="16" spans="2:9" ht="18.600000000000001" customHeight="1" x14ac:dyDescent="0.3">
      <c r="B16" s="13">
        <v>8</v>
      </c>
      <c r="C16" s="3" t="s">
        <v>11</v>
      </c>
      <c r="D16" s="24">
        <f>'[1]Summary Bank wise'!H13</f>
        <v>3042</v>
      </c>
      <c r="E16" s="24">
        <f>'[1]Summary Bank wise'!I13</f>
        <v>356</v>
      </c>
      <c r="F16" s="24">
        <f>'[1]Summary Bank wise'!J13</f>
        <v>460.33000000000004</v>
      </c>
      <c r="G16" s="24">
        <f>'[1]Summary Bank wise'!K13</f>
        <v>923</v>
      </c>
      <c r="H16" s="24">
        <f>'[1]Summary Bank wise'!L13</f>
        <v>1763</v>
      </c>
      <c r="I16" s="25">
        <f t="shared" si="0"/>
        <v>0.11702827087442472</v>
      </c>
    </row>
    <row r="17" spans="2:9" ht="18.600000000000001" customHeight="1" x14ac:dyDescent="0.3">
      <c r="B17" s="13">
        <v>9</v>
      </c>
      <c r="C17" s="3" t="s">
        <v>14</v>
      </c>
      <c r="D17" s="24">
        <f>'[1]Summary Bank wise'!H17</f>
        <v>4043</v>
      </c>
      <c r="E17" s="24">
        <f>'[1]Summary Bank wise'!I17</f>
        <v>396</v>
      </c>
      <c r="F17" s="24">
        <f>'[1]Summary Bank wise'!J17</f>
        <v>531.80000000000007</v>
      </c>
      <c r="G17" s="24">
        <f>'[1]Summary Bank wise'!K17</f>
        <v>1212</v>
      </c>
      <c r="H17" s="24">
        <f>'[1]Summary Bank wise'!L17</f>
        <v>2435</v>
      </c>
      <c r="I17" s="25">
        <f t="shared" si="0"/>
        <v>9.794706900816226E-2</v>
      </c>
    </row>
    <row r="18" spans="2:9" ht="18.600000000000001" customHeight="1" x14ac:dyDescent="0.3">
      <c r="B18" s="13">
        <v>10</v>
      </c>
      <c r="C18" s="5" t="s">
        <v>38</v>
      </c>
      <c r="D18" s="26">
        <f>'[1]Summary Bank wise'!H36+'[1]Summary Bank wise'!H18+'[1]Summary Bank wise'!H10</f>
        <v>9064</v>
      </c>
      <c r="E18" s="26">
        <f>'[1]Summary Bank wise'!I36+'[1]Summary Bank wise'!I18+'[1]Summary Bank wise'!I10</f>
        <v>840</v>
      </c>
      <c r="F18" s="26">
        <f>'[1]Summary Bank wise'!J36+'[1]Summary Bank wise'!J18+'[1]Summary Bank wise'!J10</f>
        <v>1050.73</v>
      </c>
      <c r="G18" s="26">
        <f>'[1]Summary Bank wise'!K36+'[1]Summary Bank wise'!K18+'[1]Summary Bank wise'!K10</f>
        <v>2821</v>
      </c>
      <c r="H18" s="26">
        <f>'[1]Summary Bank wise'!L36+'[1]Summary Bank wise'!L18+'[1]Summary Bank wise'!L10</f>
        <v>5403</v>
      </c>
      <c r="I18" s="25">
        <f t="shared" si="0"/>
        <v>9.2674315975286845E-2</v>
      </c>
    </row>
    <row r="19" spans="2:9" ht="18.600000000000001" customHeight="1" x14ac:dyDescent="0.3">
      <c r="B19" s="13">
        <v>11</v>
      </c>
      <c r="C19" s="3" t="s">
        <v>12</v>
      </c>
      <c r="D19" s="24">
        <f>'[1]Summary Bank wise'!H14</f>
        <v>8312</v>
      </c>
      <c r="E19" s="24">
        <f>'[1]Summary Bank wise'!I14</f>
        <v>698</v>
      </c>
      <c r="F19" s="24">
        <f>'[1]Summary Bank wise'!J14</f>
        <v>881.27999999999986</v>
      </c>
      <c r="G19" s="24">
        <f>'[1]Summary Bank wise'!K14</f>
        <v>3242</v>
      </c>
      <c r="H19" s="24">
        <f>'[1]Summary Bank wise'!L14</f>
        <v>4372</v>
      </c>
      <c r="I19" s="25">
        <f t="shared" si="0"/>
        <v>8.3974975938402308E-2</v>
      </c>
    </row>
    <row r="20" spans="2:9" ht="18.600000000000001" customHeight="1" x14ac:dyDescent="0.3">
      <c r="B20" s="13">
        <v>12</v>
      </c>
      <c r="C20" s="3" t="s">
        <v>13</v>
      </c>
      <c r="D20" s="24">
        <f>'[1]Summary Bank wise'!H15</f>
        <v>267</v>
      </c>
      <c r="E20" s="24">
        <f>'[1]Summary Bank wise'!I15</f>
        <v>14</v>
      </c>
      <c r="F20" s="24">
        <f>'[1]Summary Bank wise'!J15</f>
        <v>22.299999999999997</v>
      </c>
      <c r="G20" s="24">
        <f>'[1]Summary Bank wise'!K15</f>
        <v>44</v>
      </c>
      <c r="H20" s="24">
        <f>'[1]Summary Bank wise'!L15</f>
        <v>209</v>
      </c>
      <c r="I20" s="25">
        <f t="shared" si="0"/>
        <v>5.2434456928838954E-2</v>
      </c>
    </row>
    <row r="21" spans="2:9" ht="18.600000000000001" customHeight="1" x14ac:dyDescent="0.3">
      <c r="B21" s="13">
        <v>13</v>
      </c>
      <c r="C21" s="3" t="s">
        <v>19</v>
      </c>
      <c r="D21" s="24">
        <f>'[1]Summary Bank wise'!H23+'[1]Summary Bank wise'!H9</f>
        <v>7137</v>
      </c>
      <c r="E21" s="24">
        <f>'[1]Summary Bank wise'!I23+'[1]Summary Bank wise'!I9</f>
        <v>284</v>
      </c>
      <c r="F21" s="24">
        <f>'[1]Summary Bank wise'!J23+'[1]Summary Bank wise'!J9</f>
        <v>318.8</v>
      </c>
      <c r="G21" s="24">
        <f>'[1]Summary Bank wise'!K23+'[1]Summary Bank wise'!K9</f>
        <v>1459</v>
      </c>
      <c r="H21" s="24">
        <f>'[1]Summary Bank wise'!L23+'[1]Summary Bank wise'!L9</f>
        <v>5394</v>
      </c>
      <c r="I21" s="25">
        <f t="shared" si="0"/>
        <v>3.9792629956564386E-2</v>
      </c>
    </row>
    <row r="22" spans="2:9" ht="18.600000000000001" customHeight="1" x14ac:dyDescent="0.3">
      <c r="B22" s="13">
        <v>14</v>
      </c>
      <c r="C22" s="3" t="s">
        <v>15</v>
      </c>
      <c r="D22" s="24">
        <f>'[1]Summary Bank wise'!H19</f>
        <v>300</v>
      </c>
      <c r="E22" s="24">
        <f>'[1]Summary Bank wise'!I19</f>
        <v>11</v>
      </c>
      <c r="F22" s="24">
        <f>'[1]Summary Bank wise'!J19</f>
        <v>14.399999999999999</v>
      </c>
      <c r="G22" s="24">
        <f>'[1]Summary Bank wise'!K19</f>
        <v>77</v>
      </c>
      <c r="H22" s="24">
        <f>'[1]Summary Bank wise'!L19</f>
        <v>212</v>
      </c>
      <c r="I22" s="25">
        <f t="shared" si="0"/>
        <v>3.6666666666666667E-2</v>
      </c>
    </row>
    <row r="23" spans="2:9" ht="18.600000000000001" customHeight="1" x14ac:dyDescent="0.3">
      <c r="B23" s="13">
        <v>15</v>
      </c>
      <c r="C23" s="3" t="s">
        <v>20</v>
      </c>
      <c r="D23" s="24">
        <f>'[1]Summary Bank wise'!H24</f>
        <v>2451</v>
      </c>
      <c r="E23" s="24">
        <f>'[1]Summary Bank wise'!I24</f>
        <v>81</v>
      </c>
      <c r="F23" s="24">
        <f>'[1]Summary Bank wise'!J24</f>
        <v>96.649999999999991</v>
      </c>
      <c r="G23" s="24">
        <f>'[1]Summary Bank wise'!K24</f>
        <v>698</v>
      </c>
      <c r="H23" s="24">
        <f>'[1]Summary Bank wise'!L24</f>
        <v>1672</v>
      </c>
      <c r="I23" s="25">
        <f t="shared" si="0"/>
        <v>3.3047735618115054E-2</v>
      </c>
    </row>
    <row r="24" spans="2:9" ht="18.600000000000001" customHeight="1" x14ac:dyDescent="0.3">
      <c r="B24" s="13">
        <v>16</v>
      </c>
      <c r="C24" s="3" t="s">
        <v>29</v>
      </c>
      <c r="D24" s="24">
        <f>'[1]Summary Bank wise'!H38</f>
        <v>149</v>
      </c>
      <c r="E24" s="24">
        <f>'[1]Summary Bank wise'!I38</f>
        <v>4</v>
      </c>
      <c r="F24" s="24">
        <f>'[1]Summary Bank wise'!J38</f>
        <v>22</v>
      </c>
      <c r="G24" s="24">
        <f>'[1]Summary Bank wise'!K38</f>
        <v>4</v>
      </c>
      <c r="H24" s="24">
        <f>'[1]Summary Bank wise'!L38</f>
        <v>141</v>
      </c>
      <c r="I24" s="25">
        <f t="shared" si="0"/>
        <v>2.6845637583892617E-2</v>
      </c>
    </row>
    <row r="25" spans="2:9" ht="18.600000000000001" customHeight="1" x14ac:dyDescent="0.3">
      <c r="B25" s="13">
        <v>17</v>
      </c>
      <c r="C25" s="3" t="s">
        <v>18</v>
      </c>
      <c r="D25" s="24">
        <f>'[1]Summary Bank wise'!H22</f>
        <v>1285</v>
      </c>
      <c r="E25" s="24">
        <f>'[1]Summary Bank wise'!I22</f>
        <v>32</v>
      </c>
      <c r="F25" s="24">
        <f>'[1]Summary Bank wise'!J22</f>
        <v>38.9</v>
      </c>
      <c r="G25" s="24">
        <f>'[1]Summary Bank wise'!K22</f>
        <v>206</v>
      </c>
      <c r="H25" s="24">
        <f>'[1]Summary Bank wise'!L22</f>
        <v>1047</v>
      </c>
      <c r="I25" s="25">
        <f t="shared" si="0"/>
        <v>2.4902723735408562E-2</v>
      </c>
    </row>
    <row r="26" spans="2:9" ht="18.600000000000001" customHeight="1" x14ac:dyDescent="0.3">
      <c r="B26" s="13">
        <v>18</v>
      </c>
      <c r="C26" s="3" t="s">
        <v>23</v>
      </c>
      <c r="D26" s="24">
        <f>'[1]Summary Bank wise'!H27</f>
        <v>275</v>
      </c>
      <c r="E26" s="24">
        <f>'[1]Summary Bank wise'!I27</f>
        <v>3</v>
      </c>
      <c r="F26" s="24">
        <f>'[1]Summary Bank wise'!J27</f>
        <v>6</v>
      </c>
      <c r="G26" s="24">
        <f>'[1]Summary Bank wise'!K27</f>
        <v>19</v>
      </c>
      <c r="H26" s="24">
        <f>'[1]Summary Bank wise'!L27</f>
        <v>253</v>
      </c>
      <c r="I26" s="25">
        <f t="shared" si="0"/>
        <v>1.090909090909091E-2</v>
      </c>
    </row>
    <row r="27" spans="2:9" ht="18.600000000000001" customHeight="1" x14ac:dyDescent="0.3">
      <c r="B27" s="13">
        <v>19</v>
      </c>
      <c r="C27" s="3" t="s">
        <v>26</v>
      </c>
      <c r="D27" s="24">
        <f>'[1]Summary Bank wise'!H32</f>
        <v>14403</v>
      </c>
      <c r="E27" s="24">
        <f>'[1]Summary Bank wise'!I32</f>
        <v>86</v>
      </c>
      <c r="F27" s="24">
        <f>'[1]Summary Bank wise'!J32</f>
        <v>70.399999999999991</v>
      </c>
      <c r="G27" s="24">
        <f>'[1]Summary Bank wise'!K32</f>
        <v>8047</v>
      </c>
      <c r="H27" s="24">
        <f>'[1]Summary Bank wise'!L32</f>
        <v>6270</v>
      </c>
      <c r="I27" s="25">
        <f t="shared" si="0"/>
        <v>5.9709782684163023E-3</v>
      </c>
    </row>
    <row r="28" spans="2:9" ht="18.600000000000001" customHeight="1" x14ac:dyDescent="0.3">
      <c r="B28" s="13">
        <v>20</v>
      </c>
      <c r="C28" s="3" t="s">
        <v>16</v>
      </c>
      <c r="D28" s="24">
        <f>'[1]Summary Bank wise'!H20</f>
        <v>15157</v>
      </c>
      <c r="E28" s="24">
        <f>'[1]Summary Bank wise'!I20</f>
        <v>45</v>
      </c>
      <c r="F28" s="24">
        <f>'[1]Summary Bank wise'!J20</f>
        <v>50.69</v>
      </c>
      <c r="G28" s="24">
        <f>'[1]Summary Bank wise'!K20</f>
        <v>1165</v>
      </c>
      <c r="H28" s="24">
        <f>'[1]Summary Bank wise'!L20</f>
        <v>13947</v>
      </c>
      <c r="I28" s="25">
        <f t="shared" si="0"/>
        <v>2.9689252490598403E-3</v>
      </c>
    </row>
    <row r="29" spans="2:9" ht="18.600000000000001" customHeight="1" x14ac:dyDescent="0.3">
      <c r="B29" s="13">
        <v>21</v>
      </c>
      <c r="C29" s="3" t="s">
        <v>10</v>
      </c>
      <c r="D29" s="24">
        <f>'[1]Summary Bank wise'!H11</f>
        <v>5985</v>
      </c>
      <c r="E29" s="24">
        <f>'[1]Summary Bank wise'!I11</f>
        <v>3</v>
      </c>
      <c r="F29" s="24">
        <f>'[1]Summary Bank wise'!J11</f>
        <v>4.8</v>
      </c>
      <c r="G29" s="24">
        <f>'[1]Summary Bank wise'!K11</f>
        <v>1428</v>
      </c>
      <c r="H29" s="24">
        <f>'[1]Summary Bank wise'!L11</f>
        <v>4554</v>
      </c>
      <c r="I29" s="25">
        <f t="shared" si="0"/>
        <v>5.0125313283208019E-4</v>
      </c>
    </row>
    <row r="30" spans="2:9" ht="18.600000000000001" customHeight="1" x14ac:dyDescent="0.3">
      <c r="B30" s="13">
        <v>22</v>
      </c>
      <c r="C30" s="3" t="s">
        <v>17</v>
      </c>
      <c r="D30" s="24">
        <f>'[1]Summary Bank wise'!H21</f>
        <v>2174</v>
      </c>
      <c r="E30" s="24">
        <f>'[1]Summary Bank wise'!I21</f>
        <v>0</v>
      </c>
      <c r="F30" s="24">
        <f>'[1]Summary Bank wise'!J21</f>
        <v>0</v>
      </c>
      <c r="G30" s="24">
        <f>'[1]Summary Bank wise'!K21</f>
        <v>58</v>
      </c>
      <c r="H30" s="24">
        <f>'[1]Summary Bank wise'!L21</f>
        <v>2116</v>
      </c>
      <c r="I30" s="25">
        <f t="shared" si="0"/>
        <v>0</v>
      </c>
    </row>
    <row r="31" spans="2:9" ht="18.600000000000001" customHeight="1" x14ac:dyDescent="0.3">
      <c r="B31" s="13">
        <v>23</v>
      </c>
      <c r="C31" s="3" t="s">
        <v>21</v>
      </c>
      <c r="D31" s="24">
        <f>'[1]Summary Bank wise'!H25</f>
        <v>359</v>
      </c>
      <c r="E31" s="24">
        <f>'[1]Summary Bank wise'!I25</f>
        <v>0</v>
      </c>
      <c r="F31" s="24">
        <f>'[1]Summary Bank wise'!J25</f>
        <v>0</v>
      </c>
      <c r="G31" s="24">
        <f>'[1]Summary Bank wise'!K25</f>
        <v>37</v>
      </c>
      <c r="H31" s="24">
        <f>'[1]Summary Bank wise'!L25</f>
        <v>322</v>
      </c>
      <c r="I31" s="25">
        <f t="shared" si="0"/>
        <v>0</v>
      </c>
    </row>
    <row r="32" spans="2:9" ht="18.600000000000001" customHeight="1" x14ac:dyDescent="0.3">
      <c r="B32" s="13">
        <v>24</v>
      </c>
      <c r="C32" s="3" t="s">
        <v>30</v>
      </c>
      <c r="D32" s="24">
        <f>'[1]Summary Bank wise'!H39</f>
        <v>69</v>
      </c>
      <c r="E32" s="24">
        <f>'[1]Summary Bank wise'!I39</f>
        <v>0</v>
      </c>
      <c r="F32" s="24">
        <f>'[1]Summary Bank wise'!J39</f>
        <v>0</v>
      </c>
      <c r="G32" s="24">
        <f>'[1]Summary Bank wise'!K39</f>
        <v>3</v>
      </c>
      <c r="H32" s="24">
        <f>'[1]Summary Bank wise'!L39</f>
        <v>66</v>
      </c>
      <c r="I32" s="25">
        <f t="shared" si="0"/>
        <v>0</v>
      </c>
    </row>
    <row r="33" spans="2:9" ht="18.600000000000001" customHeight="1" x14ac:dyDescent="0.3">
      <c r="B33" s="13">
        <v>25</v>
      </c>
      <c r="C33" s="3" t="s">
        <v>31</v>
      </c>
      <c r="D33" s="24">
        <f>'[1]Summary Bank wise'!H40</f>
        <v>1963</v>
      </c>
      <c r="E33" s="24">
        <f>'[1]Summary Bank wise'!I40</f>
        <v>0</v>
      </c>
      <c r="F33" s="24">
        <f>'[1]Summary Bank wise'!J40</f>
        <v>0</v>
      </c>
      <c r="G33" s="24">
        <f>'[1]Summary Bank wise'!K40</f>
        <v>1376</v>
      </c>
      <c r="H33" s="24">
        <f>'[1]Summary Bank wise'!L40</f>
        <v>587</v>
      </c>
      <c r="I33" s="25">
        <f t="shared" si="0"/>
        <v>0</v>
      </c>
    </row>
    <row r="34" spans="2:9" ht="18.600000000000001" customHeight="1" x14ac:dyDescent="0.3">
      <c r="B34" s="13">
        <v>26</v>
      </c>
      <c r="C34" s="3" t="s">
        <v>32</v>
      </c>
      <c r="D34" s="24">
        <f>'[1]Summary Bank wise'!H41</f>
        <v>37</v>
      </c>
      <c r="E34" s="24">
        <f>'[1]Summary Bank wise'!I41</f>
        <v>0</v>
      </c>
      <c r="F34" s="24">
        <f>'[1]Summary Bank wise'!J41</f>
        <v>0</v>
      </c>
      <c r="G34" s="24">
        <f>'[1]Summary Bank wise'!K41</f>
        <v>4</v>
      </c>
      <c r="H34" s="24">
        <f>'[1]Summary Bank wise'!L41</f>
        <v>33</v>
      </c>
      <c r="I34" s="25">
        <f t="shared" si="0"/>
        <v>0</v>
      </c>
    </row>
    <row r="35" spans="2:9" ht="18.600000000000001" customHeight="1" x14ac:dyDescent="0.3">
      <c r="B35" s="13">
        <v>27</v>
      </c>
      <c r="C35" s="3" t="s">
        <v>33</v>
      </c>
      <c r="D35" s="24">
        <f>'[1]Summary Bank wise'!H42</f>
        <v>5</v>
      </c>
      <c r="E35" s="24">
        <f>'[1]Summary Bank wise'!I42</f>
        <v>0</v>
      </c>
      <c r="F35" s="24">
        <f>'[1]Summary Bank wise'!J42</f>
        <v>0</v>
      </c>
      <c r="G35" s="24">
        <f>'[1]Summary Bank wise'!K42</f>
        <v>0</v>
      </c>
      <c r="H35" s="24">
        <f>'[1]Summary Bank wise'!L42</f>
        <v>5</v>
      </c>
      <c r="I35" s="25">
        <f t="shared" si="0"/>
        <v>0</v>
      </c>
    </row>
    <row r="36" spans="2:9" ht="18.600000000000001" customHeight="1" thickBot="1" x14ac:dyDescent="0.35">
      <c r="B36" s="9">
        <v>28</v>
      </c>
      <c r="C36" s="10" t="s">
        <v>41</v>
      </c>
      <c r="D36" s="27">
        <v>16</v>
      </c>
      <c r="E36" s="27">
        <v>0</v>
      </c>
      <c r="F36" s="27">
        <v>0</v>
      </c>
      <c r="G36" s="27">
        <v>7</v>
      </c>
      <c r="H36" s="27">
        <v>9</v>
      </c>
      <c r="I36" s="28">
        <f t="shared" si="0"/>
        <v>0</v>
      </c>
    </row>
    <row r="37" spans="2:9" ht="18" thickBot="1" x14ac:dyDescent="0.35">
      <c r="B37" s="6"/>
      <c r="C37" s="7" t="s">
        <v>34</v>
      </c>
      <c r="D37" s="29">
        <f>SUM(D9:D36)</f>
        <v>270759</v>
      </c>
      <c r="E37" s="29">
        <f>SUM(E9:E36)</f>
        <v>41395</v>
      </c>
      <c r="F37" s="30">
        <f>SUM(F9:F36)</f>
        <v>48886.190000000024</v>
      </c>
      <c r="G37" s="29">
        <f>SUM(G9:G36)</f>
        <v>91172</v>
      </c>
      <c r="H37" s="29">
        <f>SUM(H9:H36)</f>
        <v>138192</v>
      </c>
      <c r="I37" s="31">
        <f t="shared" si="0"/>
        <v>0.15288503798581027</v>
      </c>
    </row>
    <row r="38" spans="2:9" ht="19.8" customHeight="1" x14ac:dyDescent="0.25">
      <c r="H38" s="14" t="s">
        <v>42</v>
      </c>
    </row>
  </sheetData>
  <sortState ref="B2:I38">
    <sortCondition descending="1" ref="I1"/>
  </sortState>
  <mergeCells count="3">
    <mergeCell ref="G1:H1"/>
    <mergeCell ref="G7:I7"/>
    <mergeCell ref="B2:I2"/>
  </mergeCells>
  <pageMargins left="0.55000000000000004" right="0.7" top="0.28999999999999998" bottom="0.17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Bank wise Amalgamated</vt:lpstr>
      <vt:lpstr>'Summary Bank wise Amalgamated'!Print_Area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2021-03-15T11:44:12Z</cp:lastPrinted>
  <dcterms:created xsi:type="dcterms:W3CDTF">2021-02-17T08:04:59Z</dcterms:created>
  <dcterms:modified xsi:type="dcterms:W3CDTF">2021-03-15T11:49:15Z</dcterms:modified>
</cp:coreProperties>
</file>