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7" yWindow="89" windowWidth="11343" windowHeight="6037" activeTab="0"/>
  </bookViews>
  <sheets>
    <sheet name="sheet" sheetId="1" r:id="rId1"/>
  </sheets>
  <definedNames>
    <definedName name="OLE_LINK3" localSheetId="0">'sheet'!$G$37</definedName>
    <definedName name="_xlnm.Print_Area" localSheetId="0">'sheet'!$A$1:$H$37</definedName>
  </definedNames>
  <calcPr fullCalcOnLoad="1"/>
</workbook>
</file>

<file path=xl/sharedStrings.xml><?xml version="1.0" encoding="utf-8"?>
<sst xmlns="http://schemas.openxmlformats.org/spreadsheetml/2006/main" count="45" uniqueCount="45">
  <si>
    <t>TOTAL</t>
  </si>
  <si>
    <t>No. of  Urban Branches</t>
  </si>
  <si>
    <t>Total No. of Semi-urban &amp; Urban Branches</t>
  </si>
  <si>
    <t>No.</t>
  </si>
  <si>
    <t>Amount</t>
  </si>
  <si>
    <t>G. TOTAL</t>
  </si>
  <si>
    <t>UCO BANK</t>
  </si>
  <si>
    <t>AXIS BANK</t>
  </si>
  <si>
    <t>No. of Semi-urban Branches</t>
  </si>
  <si>
    <t>TERM LOAN</t>
  </si>
  <si>
    <t>`</t>
  </si>
  <si>
    <t xml:space="preserve">(Amount ` in lacs) </t>
  </si>
  <si>
    <t>NAME OF BANK</t>
  </si>
  <si>
    <t>No. of new accounts opened per Branch (Avg.)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</si>
  <si>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</si>
  <si>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</si>
  <si>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</si>
  <si>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</si>
  <si>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</si>
  <si>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</si>
  <si>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</si>
  <si>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</si>
  <si>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Sr No.</t>
  </si>
  <si>
    <t>PUNJAB &amp; SIND BANK</t>
  </si>
  <si>
    <t>BANK OF INDIA</t>
  </si>
  <si>
    <t>BANK OF MAHARASHTRA</t>
  </si>
  <si>
    <t>IDBI BANK</t>
  </si>
  <si>
    <t>J&amp;K BANK</t>
  </si>
  <si>
    <t>CAPITAL SMALL FINANCE BANK</t>
  </si>
  <si>
    <t>HDFC BANK</t>
  </si>
  <si>
    <t>ICICI BANK</t>
  </si>
  <si>
    <t>KOTAK MAHINDRA BANK</t>
  </si>
  <si>
    <t>YES BANK</t>
  </si>
  <si>
    <t>FEDERAL BANK</t>
  </si>
  <si>
    <t>INDUSIND BANK</t>
  </si>
  <si>
    <t>BANDHAN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</si>
  <si>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</si>
  <si>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</si>
  <si>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</si>
  <si>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</si>
  <si>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</si>
  <si>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SLBC PUNJAB</t>
  </si>
  <si>
    <t>Total No. of new SME accounts opened (01.04.2020 to 31.03.2021)</t>
  </si>
  <si>
    <t>BANKWISE NEW MSME ACCOUNTS OPENED DURING 2020-21                                                                                IN SEMI-URBAN &amp; URBAN BRANCHES AS ON MARCH 2021</t>
  </si>
  <si>
    <t xml:space="preserve">                                                                                                                                               Annexure - 40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</si>
</sst>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"/>
    <numFmt numFmtId="185" formatCode="&quot;$&quot;#,##0.00"/>
    <numFmt numFmtId="186" formatCode="_(* #,##0_);_(* \(#,##0\);_(* &quot;-&quot;??_);_(@_)"/>
  </numFmts>
  <fonts count="57">
    <font>
      <sz val="10"/>
      <name val="Arial"/>
      <family val="0"/>
    </font>
    <font>
      <b/>
      <sz val="10"/>
      <name val="Rupee Foradian"/>
      <family val="2"/>
    </font>
    <font>
      <b/>
      <sz val="14"/>
      <name val="Tahoma"/>
      <family val="2"/>
    </font>
    <font>
      <b/>
      <sz val="18"/>
      <name val="Tahoma"/>
      <family val="2"/>
    </font>
    <font>
      <b/>
      <sz val="14"/>
      <name val="Rupee Foradian"/>
      <family val="2"/>
    </font>
    <font>
      <sz val="14"/>
      <name val="Rupee Foradian"/>
      <family val="2"/>
    </font>
    <font>
      <sz val="14"/>
      <name val="Tahoma"/>
      <family val="2"/>
    </font>
    <font>
      <sz val="14"/>
      <name val="Arial"/>
      <family val="2"/>
    </font>
    <font>
      <b/>
      <sz val="10"/>
      <name val="Times New Roman"/>
      <family val="1"/>
    </font>
    <font>
      <b/>
      <sz val="12"/>
      <name val="Tahoma"/>
      <family val="2"/>
    </font>
    <font>
      <b/>
      <sz val="16"/>
      <name val="Tahoma"/>
      <family val="2"/>
    </font>
    <font>
      <sz val="1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u val="single"/>
      <sz val="14"/>
      <color indexed="12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1"/>
      <family val="0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1"/>
      <family val="0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1" fillId="0" borderId="0" applyNumberFormat="0" applyBorder="0" applyProtection="0">
      <alignment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2" fillId="0" borderId="0">
      <alignment/>
      <protection/>
    </xf>
    <xf numFmtId="0" fontId="36" fillId="0" borderId="0">
      <alignment/>
      <protection/>
    </xf>
    <xf numFmtId="0" fontId="1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56" fillId="0" borderId="0" xfId="0" applyFont="1" applyAlignment="1">
      <alignment/>
    </xf>
    <xf numFmtId="0" fontId="4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left" vertical="center"/>
      <protection locked="0"/>
    </xf>
    <xf numFmtId="1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left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1" fontId="10" fillId="0" borderId="25" xfId="0" applyNumberFormat="1" applyFont="1" applyFill="1" applyBorder="1" applyAlignment="1" applyProtection="1">
      <alignment horizontal="center" vertical="center"/>
      <protection locked="0"/>
    </xf>
    <xf numFmtId="1" fontId="10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26" xfId="0" applyNumberFormat="1" applyFont="1" applyFill="1" applyBorder="1" applyAlignment="1" applyProtection="1">
      <alignment horizontal="center" vertical="center"/>
      <protection locked="0"/>
    </xf>
    <xf numFmtId="1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vertical="center"/>
      <protection locked="0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0" fillId="34" borderId="0" xfId="0" applyFont="1" applyFill="1" applyAlignment="1">
      <alignment/>
    </xf>
    <xf numFmtId="0" fontId="56" fillId="34" borderId="0" xfId="0" applyFont="1" applyFill="1" applyAlignment="1">
      <alignment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 applyProtection="1">
      <alignment horizontal="center" vertical="center"/>
      <protection locked="0"/>
    </xf>
    <xf numFmtId="1" fontId="2" fillId="0" borderId="31" xfId="0" applyNumberFormat="1" applyFont="1" applyFill="1" applyBorder="1" applyAlignment="1" applyProtection="1">
      <alignment horizontal="center" vertical="center"/>
      <protection locked="0"/>
    </xf>
    <xf numFmtId="1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Alignment="1">
      <alignment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33" xfId="0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1" fontId="2" fillId="0" borderId="21" xfId="0" applyNumberFormat="1" applyFont="1" applyFill="1" applyBorder="1" applyAlignment="1" applyProtection="1">
      <alignment horizontal="center" vertical="center"/>
      <protection locked="0"/>
    </xf>
    <xf numFmtId="1" fontId="2" fillId="0" borderId="36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1" fontId="9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center"/>
    </xf>
    <xf numFmtId="1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top" wrapText="1"/>
      <protection locked="0"/>
    </xf>
    <xf numFmtId="0" fontId="0" fillId="0" borderId="38" xfId="0" applyFont="1" applyFill="1" applyBorder="1" applyAlignment="1">
      <alignment horizontal="center" vertical="top"/>
    </xf>
    <xf numFmtId="0" fontId="2" fillId="0" borderId="39" xfId="0" applyFont="1" applyFill="1" applyBorder="1" applyAlignment="1" applyProtection="1">
      <alignment vertical="top" wrapText="1"/>
      <protection locked="0"/>
    </xf>
    <xf numFmtId="0" fontId="6" fillId="0" borderId="40" xfId="0" applyFont="1" applyFill="1" applyBorder="1" applyAlignment="1">
      <alignment vertical="top" wrapText="1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>
      <alignment horizontal="center"/>
    </xf>
    <xf numFmtId="0" fontId="2" fillId="0" borderId="47" xfId="0" applyFont="1" applyFill="1" applyBorder="1" applyAlignment="1" applyProtection="1">
      <alignment horizontal="center" vertical="top" wrapText="1"/>
      <protection locked="0"/>
    </xf>
    <xf numFmtId="0" fontId="2" fillId="0" borderId="48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2" fillId="0" borderId="49" xfId="0" applyFont="1" applyFill="1" applyBorder="1" applyAlignment="1" applyProtection="1">
      <alignment horizontal="center" vertical="top" wrapText="1"/>
      <protection locked="0"/>
    </xf>
    <xf numFmtId="0" fontId="0" fillId="0" borderId="50" xfId="0" applyFont="1" applyFill="1" applyBorder="1" applyAlignment="1">
      <alignment horizontal="center" vertical="top"/>
    </xf>
    <xf numFmtId="0" fontId="2" fillId="0" borderId="39" xfId="0" applyFont="1" applyFill="1" applyBorder="1" applyAlignment="1" applyProtection="1">
      <alignment horizontal="center" vertical="top" wrapText="1"/>
      <protection locked="0"/>
    </xf>
    <xf numFmtId="0" fontId="0" fillId="0" borderId="40" xfId="0" applyFont="1" applyFill="1" applyBorder="1" applyAlignment="1">
      <alignment horizont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cel Built-in Normal" xfId="48"/>
    <cellStyle name="Excel Built-in Normal 1" xfId="49"/>
    <cellStyle name="Excel Built-in Normal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Input" xfId="60"/>
    <cellStyle name="Linked Cell" xfId="61"/>
    <cellStyle name="Neutral" xfId="62"/>
    <cellStyle name="Normal 10" xfId="63"/>
    <cellStyle name="Normal 2" xfId="64"/>
    <cellStyle name="Normal 2 2" xfId="65"/>
    <cellStyle name="Normal 2 3" xfId="66"/>
    <cellStyle name="Normal 3" xfId="67"/>
    <cellStyle name="Normal 3 2" xfId="68"/>
    <cellStyle name="Normal 4" xfId="69"/>
    <cellStyle name="Normal 4 3" xfId="70"/>
    <cellStyle name="Normal 5" xfId="71"/>
    <cellStyle name="Normal 6" xfId="72"/>
    <cellStyle name="Normal 6 2" xfId="73"/>
    <cellStyle name="Normal 7" xfId="74"/>
    <cellStyle name="Normal 8" xfId="75"/>
    <cellStyle name="Normal 9" xfId="76"/>
    <cellStyle name="Note" xfId="77"/>
    <cellStyle name="Output" xfId="78"/>
    <cellStyle name="Percent" xfId="79"/>
    <cellStyle name="Percent 2" xfId="80"/>
    <cellStyle name="TableStyleLight1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view="pageBreakPreview" zoomScale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" sqref="B1:H1"/>
    </sheetView>
  </sheetViews>
  <sheetFormatPr defaultColWidth="9.140625" defaultRowHeight="12.75"/>
  <cols>
    <col min="1" max="1" width="10.7109375" style="14" customWidth="1"/>
    <col min="2" max="2" width="45.00390625" style="3" customWidth="1"/>
    <col min="3" max="3" width="18.421875" style="15" customWidth="1"/>
    <col min="4" max="4" width="16.28125" style="15" customWidth="1"/>
    <col min="5" max="5" width="18.00390625" style="15" customWidth="1"/>
    <col min="6" max="6" width="15.140625" style="15" customWidth="1"/>
    <col min="7" max="7" width="17.00390625" style="63" customWidth="1"/>
    <col min="8" max="8" width="21.421875" style="16" customWidth="1"/>
    <col min="9" max="9" width="11.421875" style="14" hidden="1" customWidth="1"/>
    <col min="10" max="10" width="0" style="14" hidden="1" customWidth="1"/>
    <col min="11" max="16384" width="9.140625" style="14" customWidth="1"/>
  </cols>
  <sheetData>
    <row r="1" spans="1:11" ht="31.5" customHeight="1" thickBot="1">
      <c r="A1" s="3"/>
      <c r="B1" s="75" t="s">
        <v>44</v>
      </c>
      <c r="C1" s="75"/>
      <c r="D1" s="75"/>
      <c r="E1" s="75"/>
      <c r="F1" s="75"/>
      <c r="G1" s="75"/>
      <c r="H1" s="75"/>
      <c r="I1" s="3"/>
      <c r="J1" s="3"/>
      <c r="K1" s="3"/>
    </row>
    <row r="2" spans="1:11" ht="18.75" customHeight="1">
      <c r="A2" s="69" t="s">
        <v>43</v>
      </c>
      <c r="B2" s="70"/>
      <c r="C2" s="70"/>
      <c r="D2" s="70"/>
      <c r="E2" s="70"/>
      <c r="F2" s="70"/>
      <c r="G2" s="70"/>
      <c r="H2" s="71"/>
      <c r="I2" s="3"/>
      <c r="J2" s="3"/>
      <c r="K2" s="3"/>
    </row>
    <row r="3" spans="1:11" ht="39" customHeight="1" thickBot="1">
      <c r="A3" s="72"/>
      <c r="B3" s="73"/>
      <c r="C3" s="73"/>
      <c r="D3" s="73"/>
      <c r="E3" s="73"/>
      <c r="F3" s="73"/>
      <c r="G3" s="73"/>
      <c r="H3" s="74"/>
      <c r="I3" s="3"/>
      <c r="J3" s="3"/>
      <c r="K3" s="3"/>
    </row>
    <row r="4" spans="1:11" ht="36.75" customHeight="1" thickBot="1">
      <c r="A4" s="18"/>
      <c r="B4" s="79" t="s">
        <v>11</v>
      </c>
      <c r="C4" s="80"/>
      <c r="D4" s="80"/>
      <c r="E4" s="80"/>
      <c r="F4" s="80"/>
      <c r="G4" s="80"/>
      <c r="H4" s="80"/>
      <c r="I4" s="3"/>
      <c r="J4" s="3"/>
      <c r="K4" s="3"/>
    </row>
    <row r="5" spans="1:12" ht="74.25" customHeight="1" thickBot="1">
      <c r="A5" s="67" t="s">
        <v>22</v>
      </c>
      <c r="B5" s="67" t="s">
        <v>12</v>
      </c>
      <c r="C5" s="81" t="s">
        <v>8</v>
      </c>
      <c r="D5" s="83" t="s">
        <v>1</v>
      </c>
      <c r="E5" s="81" t="s">
        <v>2</v>
      </c>
      <c r="F5" s="77" t="s">
        <v>42</v>
      </c>
      <c r="G5" s="78"/>
      <c r="H5" s="65" t="s">
        <v>13</v>
      </c>
      <c r="I5" s="3" t="s">
        <v>9</v>
      </c>
      <c r="J5" s="3"/>
      <c r="K5" s="3"/>
      <c r="L5" s="1"/>
    </row>
    <row r="6" spans="1:11" ht="22.5" customHeight="1" thickBot="1">
      <c r="A6" s="68"/>
      <c r="B6" s="68"/>
      <c r="C6" s="82"/>
      <c r="D6" s="84"/>
      <c r="E6" s="82"/>
      <c r="F6" s="2" t="s">
        <v>3</v>
      </c>
      <c r="G6" s="59" t="s">
        <v>4</v>
      </c>
      <c r="H6" s="66"/>
      <c r="I6" s="3"/>
      <c r="J6" s="3"/>
      <c r="K6" s="3"/>
    </row>
    <row r="7" spans="1:11" s="46" customFormat="1" ht="24.75" customHeight="1">
      <c r="A7" s="20">
        <v>1</v>
      </c>
      <c r="B7" s="47" t="s">
        <v>14</v>
      </c>
      <c r="C7" s="48">
        <v>278</v>
      </c>
      <c r="D7" s="49">
        <v>324</v>
      </c>
      <c r="E7" s="11">
        <f aca="true" t="shared" si="0" ref="E7:E12">C7+D7</f>
        <v>602</v>
      </c>
      <c r="F7" s="50">
        <v>45214</v>
      </c>
      <c r="G7" s="51">
        <v>102106</v>
      </c>
      <c r="H7" s="52">
        <f>SUM(F7/E7)</f>
        <v>75.10631229235881</v>
      </c>
      <c r="I7" s="3">
        <v>27052</v>
      </c>
      <c r="J7" s="3">
        <v>56521</v>
      </c>
      <c r="K7" s="53"/>
    </row>
    <row r="8" spans="1:11" ht="24.75" customHeight="1">
      <c r="A8" s="21">
        <v>2</v>
      </c>
      <c r="B8" s="41" t="s">
        <v>23</v>
      </c>
      <c r="C8" s="12">
        <v>140</v>
      </c>
      <c r="D8" s="5">
        <v>132</v>
      </c>
      <c r="E8" s="11">
        <f t="shared" si="0"/>
        <v>272</v>
      </c>
      <c r="F8" s="10">
        <v>16970</v>
      </c>
      <c r="G8" s="54">
        <v>78389</v>
      </c>
      <c r="H8" s="8">
        <f aca="true" t="shared" si="1" ref="H8:H34">SUM(F8/E8)</f>
        <v>62.38970588235294</v>
      </c>
      <c r="I8" s="3">
        <v>15044</v>
      </c>
      <c r="J8" s="3">
        <v>42541</v>
      </c>
      <c r="K8" s="3"/>
    </row>
    <row r="9" spans="1:11" s="45" customFormat="1" ht="24.75" customHeight="1">
      <c r="A9" s="20">
        <v>3</v>
      </c>
      <c r="B9" s="41" t="s">
        <v>6</v>
      </c>
      <c r="C9" s="12">
        <v>60</v>
      </c>
      <c r="D9" s="5">
        <v>44</v>
      </c>
      <c r="E9" s="11">
        <f t="shared" si="0"/>
        <v>104</v>
      </c>
      <c r="F9" s="10">
        <v>2874</v>
      </c>
      <c r="G9" s="54">
        <v>1641</v>
      </c>
      <c r="H9" s="8">
        <f t="shared" si="1"/>
        <v>27.634615384615383</v>
      </c>
      <c r="I9" s="3">
        <v>743</v>
      </c>
      <c r="J9" s="3">
        <v>378</v>
      </c>
      <c r="K9" s="3"/>
    </row>
    <row r="10" spans="1:11" s="46" customFormat="1" ht="24.75" customHeight="1">
      <c r="A10" s="21">
        <v>4</v>
      </c>
      <c r="B10" s="41" t="s">
        <v>15</v>
      </c>
      <c r="C10" s="12">
        <v>68</v>
      </c>
      <c r="D10" s="5">
        <v>85</v>
      </c>
      <c r="E10" s="11">
        <f t="shared" si="0"/>
        <v>153</v>
      </c>
      <c r="F10" s="10">
        <v>6253</v>
      </c>
      <c r="G10" s="54">
        <v>24303</v>
      </c>
      <c r="H10" s="8">
        <f t="shared" si="1"/>
        <v>40.869281045751634</v>
      </c>
      <c r="I10" s="3">
        <v>2365</v>
      </c>
      <c r="J10" s="3">
        <v>7809</v>
      </c>
      <c r="K10" s="53"/>
    </row>
    <row r="11" spans="1:11" s="45" customFormat="1" ht="24.75" customHeight="1">
      <c r="A11" s="20">
        <v>5</v>
      </c>
      <c r="B11" s="41" t="s">
        <v>24</v>
      </c>
      <c r="C11" s="12">
        <v>60</v>
      </c>
      <c r="D11" s="5">
        <v>60</v>
      </c>
      <c r="E11" s="11">
        <f t="shared" si="0"/>
        <v>120</v>
      </c>
      <c r="F11" s="10">
        <v>11208</v>
      </c>
      <c r="G11" s="54">
        <v>27941.9903763</v>
      </c>
      <c r="H11" s="8">
        <f t="shared" si="1"/>
        <v>93.4</v>
      </c>
      <c r="I11" s="3">
        <v>5234</v>
      </c>
      <c r="J11" s="3">
        <v>12704</v>
      </c>
      <c r="K11" s="3"/>
    </row>
    <row r="12" spans="1:11" s="46" customFormat="1" ht="24.75" customHeight="1">
      <c r="A12" s="21">
        <v>6</v>
      </c>
      <c r="B12" s="41" t="s">
        <v>25</v>
      </c>
      <c r="C12" s="12">
        <v>12</v>
      </c>
      <c r="D12" s="5">
        <v>18</v>
      </c>
      <c r="E12" s="11">
        <f t="shared" si="0"/>
        <v>30</v>
      </c>
      <c r="F12" s="10">
        <v>1960</v>
      </c>
      <c r="G12" s="54">
        <v>6348</v>
      </c>
      <c r="H12" s="8">
        <f t="shared" si="1"/>
        <v>65.33333333333333</v>
      </c>
      <c r="I12" s="3">
        <v>269</v>
      </c>
      <c r="J12" s="3">
        <v>1557</v>
      </c>
      <c r="K12" s="53"/>
    </row>
    <row r="13" spans="1:11" ht="24.75" customHeight="1">
      <c r="A13" s="20">
        <v>7</v>
      </c>
      <c r="B13" s="41" t="s">
        <v>16</v>
      </c>
      <c r="C13" s="37">
        <v>114</v>
      </c>
      <c r="D13" s="38">
        <v>97</v>
      </c>
      <c r="E13" s="11">
        <f aca="true" t="shared" si="2" ref="E13:E35">C13+D13</f>
        <v>211</v>
      </c>
      <c r="F13" s="10">
        <v>14589</v>
      </c>
      <c r="G13" s="54">
        <v>51804</v>
      </c>
      <c r="H13" s="8">
        <f t="shared" si="1"/>
        <v>69.14218009478672</v>
      </c>
      <c r="I13" s="3">
        <v>13648</v>
      </c>
      <c r="J13" s="3">
        <v>42669</v>
      </c>
      <c r="K13" s="3"/>
    </row>
    <row r="14" spans="1:11" s="45" customFormat="1" ht="24.75" customHeight="1">
      <c r="A14" s="21">
        <v>8</v>
      </c>
      <c r="B14" s="41" t="s">
        <v>17</v>
      </c>
      <c r="C14" s="12">
        <v>56</v>
      </c>
      <c r="D14" s="5">
        <v>68</v>
      </c>
      <c r="E14" s="11">
        <f t="shared" si="2"/>
        <v>124</v>
      </c>
      <c r="F14" s="10">
        <v>11848</v>
      </c>
      <c r="G14" s="54">
        <v>57569.54753029998</v>
      </c>
      <c r="H14" s="8">
        <f t="shared" si="1"/>
        <v>95.54838709677419</v>
      </c>
      <c r="I14" s="3">
        <v>6206</v>
      </c>
      <c r="J14" s="3">
        <v>13410</v>
      </c>
      <c r="K14" s="3"/>
    </row>
    <row r="15" spans="1:11" s="45" customFormat="1" ht="24.75" customHeight="1">
      <c r="A15" s="20">
        <v>9</v>
      </c>
      <c r="B15" s="41" t="s">
        <v>18</v>
      </c>
      <c r="C15" s="12">
        <v>92</v>
      </c>
      <c r="D15" s="5">
        <v>76</v>
      </c>
      <c r="E15" s="11">
        <f t="shared" si="2"/>
        <v>168</v>
      </c>
      <c r="F15" s="10">
        <v>4019</v>
      </c>
      <c r="G15" s="54">
        <v>5054</v>
      </c>
      <c r="H15" s="8">
        <f t="shared" si="1"/>
        <v>23.922619047619047</v>
      </c>
      <c r="I15" s="3">
        <v>2392</v>
      </c>
      <c r="J15" s="3">
        <v>4664</v>
      </c>
      <c r="K15" s="3"/>
    </row>
    <row r="16" spans="1:11" s="46" customFormat="1" ht="24.75" customHeight="1">
      <c r="A16" s="21">
        <v>10</v>
      </c>
      <c r="B16" s="41" t="s">
        <v>19</v>
      </c>
      <c r="C16" s="37">
        <v>37</v>
      </c>
      <c r="D16" s="38">
        <v>45</v>
      </c>
      <c r="E16" s="11">
        <f t="shared" si="2"/>
        <v>82</v>
      </c>
      <c r="F16" s="10">
        <v>1096</v>
      </c>
      <c r="G16" s="54">
        <v>5831.6</v>
      </c>
      <c r="H16" s="8">
        <f t="shared" si="1"/>
        <v>13.365853658536585</v>
      </c>
      <c r="I16" s="3">
        <v>347</v>
      </c>
      <c r="J16" s="3">
        <v>3060</v>
      </c>
      <c r="K16" s="53"/>
    </row>
    <row r="17" spans="1:11" ht="24.75" customHeight="1">
      <c r="A17" s="20">
        <v>11</v>
      </c>
      <c r="B17" s="41" t="s">
        <v>20</v>
      </c>
      <c r="C17" s="12">
        <v>274</v>
      </c>
      <c r="D17" s="5">
        <v>321</v>
      </c>
      <c r="E17" s="11">
        <f t="shared" si="2"/>
        <v>595</v>
      </c>
      <c r="F17" s="10">
        <v>21738</v>
      </c>
      <c r="G17" s="54">
        <v>71249</v>
      </c>
      <c r="H17" s="8">
        <f t="shared" si="1"/>
        <v>36.5344537815126</v>
      </c>
      <c r="I17" s="3">
        <v>19129</v>
      </c>
      <c r="J17" s="3">
        <v>49797</v>
      </c>
      <c r="K17" s="3"/>
    </row>
    <row r="18" spans="1:11" s="45" customFormat="1" ht="24.75" customHeight="1">
      <c r="A18" s="21">
        <v>12</v>
      </c>
      <c r="B18" s="41" t="s">
        <v>21</v>
      </c>
      <c r="C18" s="12">
        <v>130</v>
      </c>
      <c r="D18" s="5">
        <v>103</v>
      </c>
      <c r="E18" s="11">
        <f t="shared" si="2"/>
        <v>233</v>
      </c>
      <c r="F18" s="10">
        <v>17775</v>
      </c>
      <c r="G18" s="54">
        <v>176389.802423977</v>
      </c>
      <c r="H18" s="8">
        <f t="shared" si="1"/>
        <v>76.28755364806867</v>
      </c>
      <c r="I18" s="3">
        <v>974</v>
      </c>
      <c r="J18" s="3">
        <v>2882</v>
      </c>
      <c r="K18" s="3"/>
    </row>
    <row r="19" spans="1:11" s="17" customFormat="1" ht="24.75" customHeight="1">
      <c r="A19" s="20">
        <v>13</v>
      </c>
      <c r="B19" s="41" t="s">
        <v>26</v>
      </c>
      <c r="C19" s="42">
        <v>18</v>
      </c>
      <c r="D19" s="43">
        <v>42</v>
      </c>
      <c r="E19" s="11">
        <f t="shared" si="2"/>
        <v>60</v>
      </c>
      <c r="F19" s="10">
        <v>2078</v>
      </c>
      <c r="G19" s="54">
        <v>19041</v>
      </c>
      <c r="H19" s="8">
        <f>SUM(F19/E19)</f>
        <v>34.63333333333333</v>
      </c>
      <c r="I19" s="3">
        <v>643</v>
      </c>
      <c r="J19" s="3">
        <v>1832</v>
      </c>
      <c r="K19" s="53"/>
    </row>
    <row r="20" spans="1:13" s="46" customFormat="1" ht="24.75" customHeight="1">
      <c r="A20" s="21">
        <v>14</v>
      </c>
      <c r="B20" s="41" t="s">
        <v>27</v>
      </c>
      <c r="C20" s="12">
        <v>3</v>
      </c>
      <c r="D20" s="5">
        <v>15</v>
      </c>
      <c r="E20" s="11">
        <f t="shared" si="2"/>
        <v>18</v>
      </c>
      <c r="F20" s="10">
        <v>857</v>
      </c>
      <c r="G20" s="54">
        <v>3901</v>
      </c>
      <c r="H20" s="8">
        <f t="shared" si="1"/>
        <v>47.611111111111114</v>
      </c>
      <c r="I20" s="3">
        <v>4</v>
      </c>
      <c r="J20" s="3">
        <v>20</v>
      </c>
      <c r="K20" s="53"/>
      <c r="M20" s="46" t="s">
        <v>10</v>
      </c>
    </row>
    <row r="21" spans="1:11" s="46" customFormat="1" ht="24.75" customHeight="1">
      <c r="A21" s="20">
        <v>15</v>
      </c>
      <c r="B21" s="41" t="s">
        <v>29</v>
      </c>
      <c r="C21" s="55">
        <v>141</v>
      </c>
      <c r="D21" s="56">
        <v>86</v>
      </c>
      <c r="E21" s="11">
        <f t="shared" si="2"/>
        <v>227</v>
      </c>
      <c r="F21" s="57">
        <v>23400</v>
      </c>
      <c r="G21" s="54">
        <v>100222.34836243099</v>
      </c>
      <c r="H21" s="8">
        <f t="shared" si="1"/>
        <v>103.08370044052863</v>
      </c>
      <c r="I21" s="3">
        <v>10719</v>
      </c>
      <c r="J21" s="3">
        <v>4032</v>
      </c>
      <c r="K21" s="3"/>
    </row>
    <row r="22" spans="1:11" s="45" customFormat="1" ht="24.75" customHeight="1">
      <c r="A22" s="21">
        <v>16</v>
      </c>
      <c r="B22" s="41" t="s">
        <v>30</v>
      </c>
      <c r="C22" s="37">
        <v>101</v>
      </c>
      <c r="D22" s="38">
        <v>98</v>
      </c>
      <c r="E22" s="11">
        <f t="shared" si="2"/>
        <v>199</v>
      </c>
      <c r="F22" s="58">
        <v>7929</v>
      </c>
      <c r="G22" s="60">
        <v>304351</v>
      </c>
      <c r="H22" s="8">
        <f t="shared" si="1"/>
        <v>39.84422110552764</v>
      </c>
      <c r="I22" s="3">
        <v>0</v>
      </c>
      <c r="J22" s="3">
        <v>0</v>
      </c>
      <c r="K22" s="3"/>
    </row>
    <row r="23" spans="1:11" s="45" customFormat="1" ht="24.75" customHeight="1">
      <c r="A23" s="20">
        <v>17</v>
      </c>
      <c r="B23" s="39" t="s">
        <v>31</v>
      </c>
      <c r="C23" s="12">
        <v>32</v>
      </c>
      <c r="D23" s="5">
        <v>27</v>
      </c>
      <c r="E23" s="11">
        <f t="shared" si="2"/>
        <v>59</v>
      </c>
      <c r="F23" s="10">
        <v>0</v>
      </c>
      <c r="G23" s="54">
        <v>0</v>
      </c>
      <c r="H23" s="8">
        <f t="shared" si="1"/>
        <v>0</v>
      </c>
      <c r="I23" s="3">
        <v>0</v>
      </c>
      <c r="J23" s="3">
        <v>0</v>
      </c>
      <c r="K23" s="3"/>
    </row>
    <row r="24" spans="1:11" s="17" customFormat="1" ht="24.75" customHeight="1">
      <c r="A24" s="21">
        <v>18</v>
      </c>
      <c r="B24" s="39" t="s">
        <v>32</v>
      </c>
      <c r="C24" s="13">
        <v>51</v>
      </c>
      <c r="D24" s="6">
        <v>33</v>
      </c>
      <c r="E24" s="11">
        <f t="shared" si="2"/>
        <v>84</v>
      </c>
      <c r="F24" s="64">
        <v>1219</v>
      </c>
      <c r="G24" s="64">
        <v>15948.398280599995</v>
      </c>
      <c r="H24" s="8">
        <f t="shared" si="1"/>
        <v>14.511904761904763</v>
      </c>
      <c r="I24" s="3"/>
      <c r="J24" s="3"/>
      <c r="K24" s="53"/>
    </row>
    <row r="25" spans="1:11" s="45" customFormat="1" ht="24.75" customHeight="1">
      <c r="A25" s="20">
        <v>19</v>
      </c>
      <c r="B25" s="39" t="s">
        <v>33</v>
      </c>
      <c r="C25" s="13">
        <v>15</v>
      </c>
      <c r="D25" s="36">
        <v>14</v>
      </c>
      <c r="E25" s="11">
        <f t="shared" si="2"/>
        <v>29</v>
      </c>
      <c r="F25" s="10">
        <v>196</v>
      </c>
      <c r="G25" s="54">
        <v>11003.989999999998</v>
      </c>
      <c r="H25" s="8">
        <f>SUM(F25/E25)</f>
        <v>6.758620689655173</v>
      </c>
      <c r="I25" s="3">
        <v>0</v>
      </c>
      <c r="J25" s="3">
        <v>0</v>
      </c>
      <c r="K25" s="3"/>
    </row>
    <row r="26" spans="1:11" s="46" customFormat="1" ht="24.75" customHeight="1">
      <c r="A26" s="21">
        <v>20</v>
      </c>
      <c r="B26" s="39" t="s">
        <v>34</v>
      </c>
      <c r="C26" s="13">
        <v>35</v>
      </c>
      <c r="D26" s="36">
        <v>46</v>
      </c>
      <c r="E26" s="11">
        <f t="shared" si="2"/>
        <v>81</v>
      </c>
      <c r="F26" s="10">
        <v>3726</v>
      </c>
      <c r="G26" s="61">
        <v>83594.07793678799</v>
      </c>
      <c r="H26" s="9">
        <f t="shared" si="1"/>
        <v>46</v>
      </c>
      <c r="I26" s="3">
        <v>1942</v>
      </c>
      <c r="J26" s="3">
        <v>33834</v>
      </c>
      <c r="K26" s="53"/>
    </row>
    <row r="27" spans="1:11" s="46" customFormat="1" ht="24.75" customHeight="1">
      <c r="A27" s="20">
        <v>21</v>
      </c>
      <c r="B27" s="39" t="s">
        <v>7</v>
      </c>
      <c r="C27" s="13">
        <v>100</v>
      </c>
      <c r="D27" s="6">
        <v>75</v>
      </c>
      <c r="E27" s="11">
        <f t="shared" si="2"/>
        <v>175</v>
      </c>
      <c r="F27" s="10">
        <v>211</v>
      </c>
      <c r="G27" s="54">
        <v>20118</v>
      </c>
      <c r="H27" s="8">
        <f>SUM(F27/E27)</f>
        <v>1.2057142857142857</v>
      </c>
      <c r="I27" s="3">
        <v>178</v>
      </c>
      <c r="J27" s="3">
        <v>12304</v>
      </c>
      <c r="K27" s="53"/>
    </row>
    <row r="28" spans="1:11" s="17" customFormat="1" ht="24.75" customHeight="1">
      <c r="A28" s="21">
        <v>22</v>
      </c>
      <c r="B28" s="39" t="s">
        <v>35</v>
      </c>
      <c r="C28" s="12">
        <v>2</v>
      </c>
      <c r="D28" s="40">
        <v>9</v>
      </c>
      <c r="E28" s="11">
        <f t="shared" si="2"/>
        <v>11</v>
      </c>
      <c r="F28" s="10">
        <v>0</v>
      </c>
      <c r="G28" s="54">
        <v>0</v>
      </c>
      <c r="H28" s="9">
        <f t="shared" si="1"/>
        <v>0</v>
      </c>
      <c r="I28" s="3"/>
      <c r="J28" s="3"/>
      <c r="K28" s="53"/>
    </row>
    <row r="29" spans="1:11" s="17" customFormat="1" ht="24.75" customHeight="1">
      <c r="A29" s="20">
        <v>23</v>
      </c>
      <c r="B29" s="39" t="s">
        <v>36</v>
      </c>
      <c r="C29" s="13">
        <v>16</v>
      </c>
      <c r="D29" s="36">
        <v>19</v>
      </c>
      <c r="E29" s="11">
        <f t="shared" si="2"/>
        <v>35</v>
      </c>
      <c r="F29" s="10">
        <v>43</v>
      </c>
      <c r="G29" s="54">
        <v>755</v>
      </c>
      <c r="H29" s="9">
        <f t="shared" si="1"/>
        <v>1.2285714285714286</v>
      </c>
      <c r="I29" s="3"/>
      <c r="J29" s="3"/>
      <c r="K29" s="53"/>
    </row>
    <row r="30" spans="1:11" s="45" customFormat="1" ht="24.75" customHeight="1">
      <c r="A30" s="21">
        <v>24</v>
      </c>
      <c r="B30" s="41" t="s">
        <v>28</v>
      </c>
      <c r="C30" s="12">
        <v>44</v>
      </c>
      <c r="D30" s="5">
        <v>12</v>
      </c>
      <c r="E30" s="11">
        <f t="shared" si="2"/>
        <v>56</v>
      </c>
      <c r="F30" s="10">
        <v>3392</v>
      </c>
      <c r="G30" s="54">
        <v>22111</v>
      </c>
      <c r="H30" s="8">
        <f>SUM(F30/E30)</f>
        <v>60.57142857142857</v>
      </c>
      <c r="I30" s="3">
        <v>2962</v>
      </c>
      <c r="J30" s="3">
        <v>11846</v>
      </c>
      <c r="K30" s="3"/>
    </row>
    <row r="31" spans="1:11" s="46" customFormat="1" ht="24.75" customHeight="1">
      <c r="A31" s="20">
        <v>25</v>
      </c>
      <c r="B31" s="39" t="s">
        <v>37</v>
      </c>
      <c r="C31" s="12">
        <v>7</v>
      </c>
      <c r="D31" s="36">
        <v>9</v>
      </c>
      <c r="E31" s="11">
        <f t="shared" si="2"/>
        <v>16</v>
      </c>
      <c r="F31" s="10">
        <v>549</v>
      </c>
      <c r="G31" s="54">
        <v>217</v>
      </c>
      <c r="H31" s="9">
        <v>0</v>
      </c>
      <c r="I31" s="7">
        <v>23</v>
      </c>
      <c r="J31" s="7">
        <v>24</v>
      </c>
      <c r="K31" s="53"/>
    </row>
    <row r="32" spans="1:11" s="17" customFormat="1" ht="24.75" customHeight="1">
      <c r="A32" s="21">
        <v>26</v>
      </c>
      <c r="B32" s="39" t="s">
        <v>38</v>
      </c>
      <c r="C32" s="12">
        <v>2</v>
      </c>
      <c r="D32" s="5">
        <v>5</v>
      </c>
      <c r="E32" s="11">
        <f t="shared" si="2"/>
        <v>7</v>
      </c>
      <c r="F32" s="10">
        <v>0</v>
      </c>
      <c r="G32" s="54">
        <v>0</v>
      </c>
      <c r="H32" s="8">
        <v>0</v>
      </c>
      <c r="I32" s="7">
        <v>0</v>
      </c>
      <c r="J32" s="7">
        <v>0</v>
      </c>
      <c r="K32" s="53"/>
    </row>
    <row r="33" spans="1:11" s="45" customFormat="1" ht="24.75" customHeight="1" thickBot="1">
      <c r="A33" s="21">
        <v>27</v>
      </c>
      <c r="B33" s="41" t="s">
        <v>39</v>
      </c>
      <c r="C33" s="12">
        <v>59</v>
      </c>
      <c r="D33" s="5">
        <v>20</v>
      </c>
      <c r="E33" s="11">
        <f t="shared" si="2"/>
        <v>79</v>
      </c>
      <c r="F33" s="10">
        <v>3012</v>
      </c>
      <c r="G33" s="54">
        <v>3863.2</v>
      </c>
      <c r="H33" s="8">
        <f>SUM(F33/E33)</f>
        <v>38.12658227848101</v>
      </c>
      <c r="I33" s="3">
        <v>513</v>
      </c>
      <c r="J33" s="3">
        <v>649</v>
      </c>
      <c r="K33" s="3"/>
    </row>
    <row r="34" spans="1:11" s="28" customFormat="1" ht="24.75" customHeight="1" thickBot="1">
      <c r="A34" s="29"/>
      <c r="B34" s="30" t="s">
        <v>0</v>
      </c>
      <c r="C34" s="31">
        <f>SUM(C7:C33)</f>
        <v>1947</v>
      </c>
      <c r="D34" s="31">
        <f>SUM(D7:D33)</f>
        <v>1883</v>
      </c>
      <c r="E34" s="31">
        <f>SUM(E7:E33)</f>
        <v>3830</v>
      </c>
      <c r="F34" s="31">
        <f>SUM(F7:F33)</f>
        <v>202156</v>
      </c>
      <c r="G34" s="33">
        <f>SUM(G7:G33)</f>
        <v>1193752.9549103961</v>
      </c>
      <c r="H34" s="32">
        <f t="shared" si="1"/>
        <v>52.7822454308094</v>
      </c>
      <c r="I34" s="27"/>
      <c r="J34" s="27"/>
      <c r="K34" s="27"/>
    </row>
    <row r="35" spans="1:11" ht="24.75" customHeight="1" thickBot="1">
      <c r="A35" s="22">
        <v>28</v>
      </c>
      <c r="B35" s="44" t="s">
        <v>40</v>
      </c>
      <c r="C35" s="13">
        <v>140</v>
      </c>
      <c r="D35" s="6">
        <v>72</v>
      </c>
      <c r="E35" s="11">
        <f t="shared" si="2"/>
        <v>212</v>
      </c>
      <c r="F35" s="19">
        <v>934</v>
      </c>
      <c r="G35" s="34">
        <v>1527.7</v>
      </c>
      <c r="H35" s="9">
        <f>SUM(F35/E35)</f>
        <v>4.40566037735849</v>
      </c>
      <c r="I35" s="7">
        <v>25</v>
      </c>
      <c r="J35" s="7">
        <v>30</v>
      </c>
      <c r="K35" s="3"/>
    </row>
    <row r="36" spans="1:11" s="28" customFormat="1" ht="24.75" customHeight="1" thickBot="1">
      <c r="A36" s="24"/>
      <c r="B36" s="25" t="s">
        <v>5</v>
      </c>
      <c r="C36" s="24">
        <f>SUM(C34:C35)</f>
        <v>2087</v>
      </c>
      <c r="D36" s="24">
        <f>SUM(D34:D35)</f>
        <v>1955</v>
      </c>
      <c r="E36" s="24">
        <f>SUM(E34:E35)</f>
        <v>4042</v>
      </c>
      <c r="F36" s="24">
        <f>SUM(F34:F35)</f>
        <v>203090</v>
      </c>
      <c r="G36" s="35">
        <f>SUM(G34:G35)</f>
        <v>1195280.654910396</v>
      </c>
      <c r="H36" s="26">
        <f>SUM(F36/E36)</f>
        <v>50.24492825333993</v>
      </c>
      <c r="I36" s="27"/>
      <c r="J36" s="27"/>
      <c r="K36" s="27"/>
    </row>
    <row r="37" spans="2:8" s="4" customFormat="1" ht="24.75" customHeight="1">
      <c r="B37" s="3"/>
      <c r="C37" s="7"/>
      <c r="D37" s="7"/>
      <c r="E37" s="7"/>
      <c r="F37" s="7"/>
      <c r="G37" s="62" t="s">
        <v>41</v>
      </c>
      <c r="H37" s="23"/>
    </row>
    <row r="38" spans="1:11" ht="17.25" customHeight="1">
      <c r="A38" s="3"/>
      <c r="D38" s="76"/>
      <c r="E38" s="76"/>
      <c r="F38" s="76"/>
      <c r="G38" s="76"/>
      <c r="H38" s="76"/>
      <c r="I38" s="3"/>
      <c r="J38" s="3"/>
      <c r="K38" s="3"/>
    </row>
    <row r="39" spans="1:11" ht="12.75">
      <c r="A39" s="3"/>
      <c r="H39" s="15"/>
      <c r="I39" s="3"/>
      <c r="J39" s="3"/>
      <c r="K39" s="3"/>
    </row>
  </sheetData>
  <sheetProtection/>
  <mergeCells count="11">
    <mergeCell ref="E5:E6"/>
    <mergeCell ref="H5:H6"/>
    <mergeCell ref="A5:A6"/>
    <mergeCell ref="A2:H3"/>
    <mergeCell ref="B1:H1"/>
    <mergeCell ref="D38:H38"/>
    <mergeCell ref="F5:G5"/>
    <mergeCell ref="B4:H4"/>
    <mergeCell ref="B5:B6"/>
    <mergeCell ref="C5:C6"/>
    <mergeCell ref="D5:D6"/>
  </mergeCells>
  <printOptions horizontalCentered="1" verticalCentered="1"/>
  <pageMargins left="0.25" right="0.25" top="0.63" bottom="1" header="0.79" footer="0.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MAHENDRU</dc:creator>
  <cp:keywords/>
  <dc:description/>
  <cp:lastModifiedBy>Windows User</cp:lastModifiedBy>
  <cp:lastPrinted>2021-02-05T13:57:54Z</cp:lastPrinted>
  <dcterms:created xsi:type="dcterms:W3CDTF">2006-09-16T08:27:43Z</dcterms:created>
  <dcterms:modified xsi:type="dcterms:W3CDTF">2021-06-11T06:24:36Z</dcterms:modified>
  <cp:category/>
  <cp:version/>
  <cp:contentType/>
  <cp:contentStatus/>
</cp:coreProperties>
</file>