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57 slbc\agenda and annex for final meeting\final annex\"/>
    </mc:Choice>
  </mc:AlternateContent>
  <bookViews>
    <workbookView xWindow="-108" yWindow="-108" windowWidth="23268" windowHeight="12576"/>
  </bookViews>
  <sheets>
    <sheet name="sheet" sheetId="1" r:id="rId1"/>
  </sheets>
  <definedNames>
    <definedName name="_xlnm.Print_Area" localSheetId="0">sheet!$A$1:$I$41</definedName>
  </definedNames>
  <calcPr calcId="162913"/>
</workbook>
</file>

<file path=xl/calcChain.xml><?xml version="1.0" encoding="utf-8"?>
<calcChain xmlns="http://schemas.openxmlformats.org/spreadsheetml/2006/main">
  <c r="F33" i="1" l="1"/>
  <c r="F30" i="1"/>
  <c r="F31" i="1"/>
  <c r="F32" i="1"/>
  <c r="F25" i="1"/>
  <c r="F26" i="1"/>
  <c r="F27" i="1"/>
  <c r="F28" i="1"/>
  <c r="F29" i="1"/>
  <c r="F39" i="1" l="1"/>
  <c r="I35" i="1" l="1"/>
  <c r="I12" i="1" l="1"/>
  <c r="I13" i="1"/>
  <c r="E37" i="1" l="1"/>
  <c r="I9" i="1" l="1"/>
  <c r="I10" i="1"/>
  <c r="I11" i="1"/>
  <c r="I14" i="1"/>
  <c r="I15" i="1"/>
  <c r="I16" i="1"/>
  <c r="I17" i="1"/>
  <c r="I18" i="1"/>
  <c r="I19" i="1"/>
  <c r="I21" i="1"/>
  <c r="I23" i="1"/>
  <c r="I24" i="1"/>
  <c r="I29" i="1"/>
  <c r="I36" i="1"/>
  <c r="I39" i="1"/>
  <c r="I8" i="1"/>
  <c r="D37" i="1" l="1"/>
  <c r="F37" i="1" s="1"/>
  <c r="H37" i="1" l="1"/>
  <c r="G37" i="1"/>
  <c r="C37" i="1"/>
  <c r="I37" i="1" l="1"/>
  <c r="F11" i="1" l="1"/>
  <c r="H20" i="1" l="1"/>
  <c r="H38" i="1" s="1"/>
  <c r="H40" i="1" s="1"/>
  <c r="G20" i="1"/>
  <c r="E20" i="1"/>
  <c r="E38" i="1" s="1"/>
  <c r="E40" i="1" s="1"/>
  <c r="D20" i="1"/>
  <c r="D38" i="1" s="1"/>
  <c r="C20" i="1"/>
  <c r="C38" i="1" s="1"/>
  <c r="C40" i="1" s="1"/>
  <c r="F8" i="1"/>
  <c r="F22" i="1"/>
  <c r="F17" i="1"/>
  <c r="F24" i="1"/>
  <c r="F19" i="1"/>
  <c r="F18" i="1"/>
  <c r="F16" i="1"/>
  <c r="F14" i="1"/>
  <c r="F12" i="1"/>
  <c r="F10" i="1"/>
  <c r="F9" i="1"/>
  <c r="F13" i="1"/>
  <c r="F23" i="1"/>
  <c r="F15" i="1"/>
  <c r="D40" i="1" l="1"/>
  <c r="F40" i="1" s="1"/>
  <c r="F38" i="1"/>
  <c r="G38" i="1"/>
  <c r="I20" i="1"/>
  <c r="F20" i="1"/>
  <c r="G40" i="1" l="1"/>
  <c r="I38" i="1"/>
  <c r="F21" i="1"/>
  <c r="I40" i="1" l="1"/>
</calcChain>
</file>

<file path=xl/sharedStrings.xml><?xml version="1.0" encoding="utf-8"?>
<sst xmlns="http://schemas.openxmlformats.org/spreadsheetml/2006/main" count="48" uniqueCount="48">
  <si>
    <t>Name of the bank</t>
  </si>
  <si>
    <t>UCO BANK</t>
  </si>
  <si>
    <t>Out of 2, MSME loans granted collateral free</t>
  </si>
  <si>
    <t>STATE LEVEL BANKERS COMMITTEE -  PUNJAB</t>
  </si>
  <si>
    <t>G.TOTAL</t>
  </si>
  <si>
    <t>REVIEW OF NPA IN MSME LOANS</t>
  </si>
  <si>
    <t>YES BANK</t>
  </si>
  <si>
    <t>INDUSIND BANK</t>
  </si>
  <si>
    <t>AXIS BANK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</si>
  <si>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</si>
  <si>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</si>
  <si>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</si>
  <si>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</si>
  <si>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</si>
  <si>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</si>
  <si>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</si>
  <si>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</si>
  <si>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Sr no.</t>
  </si>
  <si>
    <t>TOTAL (A)</t>
  </si>
  <si>
    <t>TOTAL (B)</t>
  </si>
  <si>
    <t>TOTAL (A+B)</t>
  </si>
  <si>
    <t>PUNJAB &amp; SIND BANK</t>
  </si>
  <si>
    <t>BANK OF INDIA</t>
  </si>
  <si>
    <t>BANK OF MAHARASHTRA</t>
  </si>
  <si>
    <t>IDBI BANK</t>
  </si>
  <si>
    <t>J&amp;K BANK</t>
  </si>
  <si>
    <t>CAPITAL SMALL FINANCE BANK</t>
  </si>
  <si>
    <t>HDFC BANK</t>
  </si>
  <si>
    <t>ICICI BANK</t>
  </si>
  <si>
    <t>KOTAK MAHINDRA BANK</t>
  </si>
  <si>
    <t>FEDERAL BANK</t>
  </si>
  <si>
    <t>BANDHAN BANK</t>
  </si>
  <si>
    <t>AU SMALL FINANCE BANK</t>
  </si>
  <si>
    <t>UJJIVAN SMALL FINANCE BANK</t>
  </si>
  <si>
    <t>JANA SMALL FINANCE BANK</t>
  </si>
  <si>
    <t>PUNJAB GRAMIN BANK</t>
  </si>
  <si>
    <t>PB. STATE COOPERATIVE BANK</t>
  </si>
  <si>
    <t>SLBC PUNJAB</t>
  </si>
  <si>
    <t xml:space="preserve">% age of NPA under Collateral Free Loans </t>
  </si>
  <si>
    <t>POSITION AS AT JUNE 2021</t>
  </si>
  <si>
    <t>Number of      MSME Loan accounts outstanding as at quarter ended JUNE 2021</t>
  </si>
  <si>
    <t>Amount of          MSME Loans outsatanding as at quarter ended JUNE 2021</t>
  </si>
  <si>
    <t>Out of 2, NPA outstanding as at quarter ended JUNE 2021</t>
  </si>
  <si>
    <t>%age of NPA under MSME Loans as at  quarter ended JUNE 2021</t>
  </si>
  <si>
    <t>Out of 5, NPA outstanding as at quarter ended JUNE 2021</t>
  </si>
  <si>
    <t>RBL Bank</t>
  </si>
  <si>
    <t xml:space="preserve">                                   Annexure -  42</t>
  </si>
  <si>
    <t xml:space="preserve">(Amount  in lacs)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</si>
</sst>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)"/>
  </numFmts>
  <fonts count="10" x14ac:knownFonts="1">
    <font>
      <sz val="10"/>
      <name val="Arial"/>
    </font>
    <font>
      <b/>
      <sz val="16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b/>
      <sz val="20"/>
      <color theme="1"/>
      <name val="Tahoma"/>
      <family val="2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sz val="14"/>
      <color theme="1"/>
      <name val="Times New Roman"/>
      <family val="1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23" xfId="0" applyFont="1" applyFill="1" applyBorder="1" applyAlignment="1">
      <alignment vertical="center"/>
    </xf>
    <xf numFmtId="1" fontId="1" fillId="0" borderId="2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1" fontId="1" fillId="0" borderId="32" xfId="0" applyNumberFormat="1" applyFont="1" applyFill="1" applyBorder="1" applyAlignment="1">
      <alignment horizontal="center" vertical="center"/>
    </xf>
    <xf numFmtId="0" fontId="2" fillId="0" borderId="0" xfId="0" applyFont="1" applyFill="1"/>
    <xf numFmtId="1" fontId="1" fillId="0" borderId="13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" fontId="1" fillId="0" borderId="33" xfId="0" applyNumberFormat="1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1" fontId="1" fillId="0" borderId="22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1" fontId="1" fillId="0" borderId="35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1" fontId="1" fillId="0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1" fontId="1" fillId="0" borderId="36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1" fontId="1" fillId="0" borderId="37" xfId="0" applyNumberFormat="1" applyFon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" fontId="1" fillId="0" borderId="6" xfId="0" applyNumberFormat="1" applyFont="1" applyFill="1" applyBorder="1" applyAlignment="1" applyProtection="1">
      <alignment horizontal="center" vertical="center"/>
    </xf>
    <xf numFmtId="1" fontId="1" fillId="0" borderId="36" xfId="0" applyNumberFormat="1" applyFont="1" applyFill="1" applyBorder="1" applyAlignment="1" applyProtection="1">
      <alignment horizontal="center" vertical="center"/>
    </xf>
    <xf numFmtId="164" fontId="1" fillId="0" borderId="3" xfId="0" applyNumberFormat="1" applyFont="1" applyFill="1" applyBorder="1" applyAlignment="1" applyProtection="1">
      <alignment horizontal="center" vertical="center"/>
    </xf>
    <xf numFmtId="164" fontId="1" fillId="0" borderId="6" xfId="0" applyNumberFormat="1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>
      <alignment vertical="center"/>
    </xf>
    <xf numFmtId="1" fontId="1" fillId="0" borderId="20" xfId="0" applyNumberFormat="1" applyFont="1" applyFill="1" applyBorder="1" applyAlignment="1" applyProtection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1" fontId="1" fillId="0" borderId="38" xfId="0" applyNumberFormat="1" applyFont="1" applyFill="1" applyBorder="1" applyAlignment="1" applyProtection="1">
      <alignment horizontal="center" vertical="center"/>
    </xf>
    <xf numFmtId="164" fontId="1" fillId="0" borderId="39" xfId="0" applyNumberFormat="1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>
      <alignment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right"/>
    </xf>
    <xf numFmtId="1" fontId="3" fillId="0" borderId="5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1" fillId="0" borderId="25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view="pageBreakPreview" zoomScale="70" zoomScaleSheetLayoutView="70" workbookViewId="0">
      <pane xSplit="2" ySplit="6" topLeftCell="C34" activePane="bottomRight" state="frozen"/>
      <selection pane="topRight" activeCell="B1" sqref="B1"/>
      <selection pane="bottomLeft" activeCell="A6" sqref="A6"/>
      <selection pane="bottomRight" activeCell="F37" sqref="F37"/>
    </sheetView>
  </sheetViews>
  <sheetFormatPr defaultColWidth="9.109375" defaultRowHeight="13.2" x14ac:dyDescent="0.25"/>
  <cols>
    <col min="1" max="1" width="9.109375" style="7"/>
    <col min="2" max="2" width="43" style="7" customWidth="1"/>
    <col min="3" max="5" width="20.33203125" style="58" customWidth="1"/>
    <col min="6" max="6" width="23.44140625" style="57" customWidth="1"/>
    <col min="7" max="7" width="19.88671875" style="58" customWidth="1"/>
    <col min="8" max="8" width="22.88671875" style="58" customWidth="1"/>
    <col min="9" max="9" width="16.44140625" style="7" customWidth="1"/>
    <col min="10" max="16384" width="9.109375" style="7"/>
  </cols>
  <sheetData>
    <row r="1" spans="1:9" ht="29.25" customHeight="1" thickBot="1" x14ac:dyDescent="0.3">
      <c r="A1" s="10"/>
      <c r="B1" s="11"/>
      <c r="C1" s="12"/>
      <c r="D1" s="12"/>
      <c r="E1" s="12"/>
      <c r="F1" s="76" t="s">
        <v>46</v>
      </c>
      <c r="G1" s="76"/>
      <c r="H1" s="76"/>
      <c r="I1" s="76"/>
    </row>
    <row r="2" spans="1:9" ht="28.2" customHeight="1" x14ac:dyDescent="0.25">
      <c r="A2" s="67" t="s">
        <v>3</v>
      </c>
      <c r="B2" s="68"/>
      <c r="C2" s="68"/>
      <c r="D2" s="68"/>
      <c r="E2" s="68"/>
      <c r="F2" s="68"/>
      <c r="G2" s="68"/>
      <c r="H2" s="68"/>
      <c r="I2" s="69"/>
    </row>
    <row r="3" spans="1:9" ht="28.5" customHeight="1" x14ac:dyDescent="0.25">
      <c r="A3" s="70" t="s">
        <v>5</v>
      </c>
      <c r="B3" s="71"/>
      <c r="C3" s="71"/>
      <c r="D3" s="71"/>
      <c r="E3" s="71"/>
      <c r="F3" s="71"/>
      <c r="G3" s="71"/>
      <c r="H3" s="71"/>
      <c r="I3" s="72"/>
    </row>
    <row r="4" spans="1:9" ht="26.4" customHeight="1" thickBot="1" x14ac:dyDescent="0.3">
      <c r="A4" s="73" t="s">
        <v>39</v>
      </c>
      <c r="B4" s="74"/>
      <c r="C4" s="74"/>
      <c r="D4" s="74"/>
      <c r="E4" s="74"/>
      <c r="F4" s="74"/>
      <c r="G4" s="74"/>
      <c r="H4" s="74"/>
      <c r="I4" s="75"/>
    </row>
    <row r="5" spans="1:9" ht="19.5" customHeight="1" thickBot="1" x14ac:dyDescent="0.3">
      <c r="A5" s="64" t="s">
        <v>47</v>
      </c>
      <c r="B5" s="65"/>
      <c r="C5" s="65"/>
      <c r="D5" s="65"/>
      <c r="E5" s="65"/>
      <c r="F5" s="65"/>
      <c r="G5" s="65"/>
      <c r="H5" s="65"/>
      <c r="I5" s="66"/>
    </row>
    <row r="6" spans="1:9" ht="127.2" customHeight="1" thickBot="1" x14ac:dyDescent="0.3">
      <c r="A6" s="13" t="s">
        <v>17</v>
      </c>
      <c r="B6" s="13" t="s">
        <v>0</v>
      </c>
      <c r="C6" s="16" t="s">
        <v>40</v>
      </c>
      <c r="D6" s="60" t="s">
        <v>41</v>
      </c>
      <c r="E6" s="14" t="s">
        <v>42</v>
      </c>
      <c r="F6" s="15" t="s">
        <v>43</v>
      </c>
      <c r="G6" s="16" t="s">
        <v>2</v>
      </c>
      <c r="H6" s="14" t="s">
        <v>44</v>
      </c>
      <c r="I6" s="17" t="s">
        <v>38</v>
      </c>
    </row>
    <row r="7" spans="1:9" ht="23.25" customHeight="1" thickBot="1" x14ac:dyDescent="0.3">
      <c r="A7" s="18"/>
      <c r="B7" s="19"/>
      <c r="C7" s="21">
        <v>1</v>
      </c>
      <c r="D7" s="61">
        <v>2</v>
      </c>
      <c r="E7" s="21">
        <v>3</v>
      </c>
      <c r="F7" s="20">
        <v>4</v>
      </c>
      <c r="G7" s="21">
        <v>5</v>
      </c>
      <c r="H7" s="22">
        <v>6</v>
      </c>
      <c r="I7" s="23">
        <v>7</v>
      </c>
    </row>
    <row r="8" spans="1:9" ht="28.95" customHeight="1" x14ac:dyDescent="0.25">
      <c r="A8" s="1">
        <v>1</v>
      </c>
      <c r="B8" s="77" t="s">
        <v>9</v>
      </c>
      <c r="C8" s="2">
        <v>128148</v>
      </c>
      <c r="D8" s="3">
        <v>1038007.46</v>
      </c>
      <c r="E8" s="4">
        <v>298858</v>
      </c>
      <c r="F8" s="5">
        <f>E8/D8*100</f>
        <v>28.791507914596298</v>
      </c>
      <c r="G8" s="6">
        <v>108190</v>
      </c>
      <c r="H8" s="24">
        <v>36361</v>
      </c>
      <c r="I8" s="25">
        <f>H8/G8*100</f>
        <v>33.608466586560681</v>
      </c>
    </row>
    <row r="9" spans="1:9" ht="28.95" customHeight="1" x14ac:dyDescent="0.25">
      <c r="A9" s="26">
        <v>2</v>
      </c>
      <c r="B9" s="78" t="s">
        <v>21</v>
      </c>
      <c r="C9" s="27">
        <v>51063</v>
      </c>
      <c r="D9" s="8">
        <v>252506.78408999997</v>
      </c>
      <c r="E9" s="8">
        <v>36971.945319999992</v>
      </c>
      <c r="F9" s="28">
        <f t="shared" ref="F9:F23" si="0">E9/D9*100</f>
        <v>14.641961186604091</v>
      </c>
      <c r="G9" s="8">
        <v>206462.39356000006</v>
      </c>
      <c r="H9" s="9">
        <v>24863.58636999999</v>
      </c>
      <c r="I9" s="29">
        <f t="shared" ref="I9:I40" si="1">H9/G9*100</f>
        <v>12.042670794075812</v>
      </c>
    </row>
    <row r="10" spans="1:9" ht="28.95" customHeight="1" x14ac:dyDescent="0.25">
      <c r="A10" s="26">
        <v>3</v>
      </c>
      <c r="B10" s="78" t="s">
        <v>1</v>
      </c>
      <c r="C10" s="27">
        <v>39750</v>
      </c>
      <c r="D10" s="8">
        <v>142772</v>
      </c>
      <c r="E10" s="8">
        <v>14508</v>
      </c>
      <c r="F10" s="28">
        <f t="shared" si="0"/>
        <v>10.161656347182921</v>
      </c>
      <c r="G10" s="8">
        <v>23325</v>
      </c>
      <c r="H10" s="9">
        <v>1165</v>
      </c>
      <c r="I10" s="29">
        <f t="shared" si="1"/>
        <v>4.994640943193998</v>
      </c>
    </row>
    <row r="11" spans="1:9" ht="28.95" customHeight="1" x14ac:dyDescent="0.25">
      <c r="A11" s="26">
        <v>4</v>
      </c>
      <c r="B11" s="78" t="s">
        <v>10</v>
      </c>
      <c r="C11" s="27">
        <v>24182</v>
      </c>
      <c r="D11" s="27">
        <v>155568.36045000001</v>
      </c>
      <c r="E11" s="27">
        <v>17444.973060700002</v>
      </c>
      <c r="F11" s="28">
        <f>E11/D11*100</f>
        <v>11.213702458673692</v>
      </c>
      <c r="G11" s="27">
        <v>7714.15</v>
      </c>
      <c r="H11" s="30">
        <v>1928.5374999999999</v>
      </c>
      <c r="I11" s="29">
        <f t="shared" si="1"/>
        <v>25</v>
      </c>
    </row>
    <row r="12" spans="1:9" ht="28.95" customHeight="1" x14ac:dyDescent="0.25">
      <c r="A12" s="26">
        <v>5</v>
      </c>
      <c r="B12" s="78" t="s">
        <v>22</v>
      </c>
      <c r="C12" s="27">
        <v>26315</v>
      </c>
      <c r="D12" s="8">
        <v>148733.53000000003</v>
      </c>
      <c r="E12" s="8">
        <v>52420.162214899996</v>
      </c>
      <c r="F12" s="28">
        <f t="shared" si="0"/>
        <v>35.24434753542122</v>
      </c>
      <c r="G12" s="8">
        <v>32413</v>
      </c>
      <c r="H12" s="9">
        <v>12326</v>
      </c>
      <c r="I12" s="29">
        <f t="shared" si="1"/>
        <v>38.02795174775553</v>
      </c>
    </row>
    <row r="13" spans="1:9" ht="28.95" customHeight="1" x14ac:dyDescent="0.25">
      <c r="A13" s="26">
        <v>6</v>
      </c>
      <c r="B13" s="78" t="s">
        <v>23</v>
      </c>
      <c r="C13" s="27">
        <v>3644</v>
      </c>
      <c r="D13" s="8">
        <v>23942.54</v>
      </c>
      <c r="E13" s="8">
        <v>67</v>
      </c>
      <c r="F13" s="28">
        <f t="shared" si="0"/>
        <v>0.27983664222759991</v>
      </c>
      <c r="G13" s="8">
        <v>11613.45</v>
      </c>
      <c r="H13" s="9">
        <v>169</v>
      </c>
      <c r="I13" s="29">
        <f t="shared" si="1"/>
        <v>1.4552092616750405</v>
      </c>
    </row>
    <row r="14" spans="1:9" ht="28.95" customHeight="1" x14ac:dyDescent="0.25">
      <c r="A14" s="26">
        <v>7</v>
      </c>
      <c r="B14" s="78" t="s">
        <v>11</v>
      </c>
      <c r="C14" s="27">
        <v>48206</v>
      </c>
      <c r="D14" s="8">
        <v>253775.78</v>
      </c>
      <c r="E14" s="8">
        <v>58186.901030800043</v>
      </c>
      <c r="F14" s="28">
        <f t="shared" si="0"/>
        <v>22.928468993692007</v>
      </c>
      <c r="G14" s="8">
        <v>144457.61000000002</v>
      </c>
      <c r="H14" s="9">
        <v>38240.056904499972</v>
      </c>
      <c r="I14" s="29">
        <f t="shared" si="1"/>
        <v>26.471472776338999</v>
      </c>
    </row>
    <row r="15" spans="1:9" ht="28.95" customHeight="1" x14ac:dyDescent="0.25">
      <c r="A15" s="26">
        <v>8</v>
      </c>
      <c r="B15" s="78" t="s">
        <v>12</v>
      </c>
      <c r="C15" s="27">
        <v>22449</v>
      </c>
      <c r="D15" s="8">
        <v>71948.422725299999</v>
      </c>
      <c r="E15" s="8">
        <v>5516.6633100999998</v>
      </c>
      <c r="F15" s="28">
        <f t="shared" si="0"/>
        <v>7.6675250146381826</v>
      </c>
      <c r="G15" s="8">
        <v>11557.918910300004</v>
      </c>
      <c r="H15" s="9">
        <v>824.99833319999982</v>
      </c>
      <c r="I15" s="29">
        <f t="shared" si="1"/>
        <v>7.1379487916703646</v>
      </c>
    </row>
    <row r="16" spans="1:9" ht="28.95" customHeight="1" x14ac:dyDescent="0.25">
      <c r="A16" s="26">
        <v>9</v>
      </c>
      <c r="B16" s="78" t="s">
        <v>13</v>
      </c>
      <c r="C16" s="27">
        <v>17780</v>
      </c>
      <c r="D16" s="8">
        <v>152230</v>
      </c>
      <c r="E16" s="8">
        <v>32367.441642200007</v>
      </c>
      <c r="F16" s="28">
        <f t="shared" si="0"/>
        <v>21.262196441043162</v>
      </c>
      <c r="G16" s="8">
        <v>40741.949697200012</v>
      </c>
      <c r="H16" s="9">
        <v>13915.485805999997</v>
      </c>
      <c r="I16" s="29">
        <f t="shared" si="1"/>
        <v>34.155178898952734</v>
      </c>
    </row>
    <row r="17" spans="1:9" ht="28.95" customHeight="1" x14ac:dyDescent="0.25">
      <c r="A17" s="26">
        <v>10</v>
      </c>
      <c r="B17" s="78" t="s">
        <v>14</v>
      </c>
      <c r="C17" s="27">
        <v>18678</v>
      </c>
      <c r="D17" s="8">
        <v>289868</v>
      </c>
      <c r="E17" s="8">
        <v>30330</v>
      </c>
      <c r="F17" s="28">
        <f t="shared" si="0"/>
        <v>10.463383333103343</v>
      </c>
      <c r="G17" s="8">
        <v>70657.5</v>
      </c>
      <c r="H17" s="9">
        <v>7690</v>
      </c>
      <c r="I17" s="29">
        <f t="shared" si="1"/>
        <v>10.8834872448077</v>
      </c>
    </row>
    <row r="18" spans="1:9" ht="28.95" customHeight="1" x14ac:dyDescent="0.25">
      <c r="A18" s="26">
        <v>11</v>
      </c>
      <c r="B18" s="78" t="s">
        <v>15</v>
      </c>
      <c r="C18" s="27">
        <v>46465</v>
      </c>
      <c r="D18" s="8">
        <v>480891.80998640001</v>
      </c>
      <c r="E18" s="8">
        <v>12684</v>
      </c>
      <c r="F18" s="28">
        <f t="shared" si="0"/>
        <v>2.6375995050443288</v>
      </c>
      <c r="G18" s="8">
        <v>39867.170009900103</v>
      </c>
      <c r="H18" s="9">
        <v>946.571816299999</v>
      </c>
      <c r="I18" s="29">
        <f t="shared" si="1"/>
        <v>2.3743140435223755</v>
      </c>
    </row>
    <row r="19" spans="1:9" ht="28.95" customHeight="1" thickBot="1" x14ac:dyDescent="0.3">
      <c r="A19" s="26">
        <v>12</v>
      </c>
      <c r="B19" s="78" t="s">
        <v>16</v>
      </c>
      <c r="C19" s="27">
        <v>38079</v>
      </c>
      <c r="D19" s="8">
        <v>313945</v>
      </c>
      <c r="E19" s="8">
        <v>43752.948675899999</v>
      </c>
      <c r="F19" s="28">
        <f t="shared" si="0"/>
        <v>13.936501194763414</v>
      </c>
      <c r="G19" s="8">
        <v>20849.168635699996</v>
      </c>
      <c r="H19" s="9">
        <v>0</v>
      </c>
      <c r="I19" s="29">
        <f t="shared" si="1"/>
        <v>0</v>
      </c>
    </row>
    <row r="20" spans="1:9" ht="28.95" customHeight="1" thickBot="1" x14ac:dyDescent="0.3">
      <c r="A20" s="31"/>
      <c r="B20" s="32" t="s">
        <v>18</v>
      </c>
      <c r="C20" s="33">
        <f>SUM(C8:C19)</f>
        <v>464759</v>
      </c>
      <c r="D20" s="33">
        <f>SUM(D8:D19)</f>
        <v>3324189.6872517001</v>
      </c>
      <c r="E20" s="33">
        <f>SUM(E8:E19)</f>
        <v>603108.03525459999</v>
      </c>
      <c r="F20" s="34">
        <f t="shared" si="0"/>
        <v>18.143009033675941</v>
      </c>
      <c r="G20" s="33">
        <f>SUM(G8:G19)</f>
        <v>717849.31081310019</v>
      </c>
      <c r="H20" s="35">
        <f>SUM(H8:H19)</f>
        <v>138430.23672999998</v>
      </c>
      <c r="I20" s="36">
        <f t="shared" si="1"/>
        <v>19.284024466527875</v>
      </c>
    </row>
    <row r="21" spans="1:9" ht="28.95" customHeight="1" x14ac:dyDescent="0.25">
      <c r="A21" s="26">
        <v>13</v>
      </c>
      <c r="B21" s="79" t="s">
        <v>24</v>
      </c>
      <c r="C21" s="62">
        <v>5537</v>
      </c>
      <c r="D21" s="37">
        <v>43807.848791399927</v>
      </c>
      <c r="E21" s="37">
        <v>4560.8900000000003</v>
      </c>
      <c r="F21" s="38">
        <f>E21/D21*100</f>
        <v>10.411125234013694</v>
      </c>
      <c r="G21" s="37">
        <v>7794.3837082780483</v>
      </c>
      <c r="H21" s="39">
        <v>515</v>
      </c>
      <c r="I21" s="40">
        <f t="shared" si="1"/>
        <v>6.6073216212468822</v>
      </c>
    </row>
    <row r="22" spans="1:9" ht="28.95" customHeight="1" x14ac:dyDescent="0.25">
      <c r="A22" s="26">
        <v>14</v>
      </c>
      <c r="B22" s="78" t="s">
        <v>25</v>
      </c>
      <c r="C22" s="27">
        <v>3232</v>
      </c>
      <c r="D22" s="8">
        <v>17192.820148999999</v>
      </c>
      <c r="E22" s="8">
        <v>2036.56</v>
      </c>
      <c r="F22" s="28">
        <f t="shared" si="0"/>
        <v>11.845409783562786</v>
      </c>
      <c r="G22" s="8">
        <v>0</v>
      </c>
      <c r="H22" s="9">
        <v>0</v>
      </c>
      <c r="I22" s="29">
        <v>0</v>
      </c>
    </row>
    <row r="23" spans="1:9" ht="28.95" customHeight="1" x14ac:dyDescent="0.25">
      <c r="A23" s="26">
        <v>15</v>
      </c>
      <c r="B23" s="78" t="s">
        <v>26</v>
      </c>
      <c r="C23" s="27">
        <v>8272</v>
      </c>
      <c r="D23" s="8">
        <v>82305</v>
      </c>
      <c r="E23" s="8">
        <v>1957.3848390000001</v>
      </c>
      <c r="F23" s="28">
        <f t="shared" si="0"/>
        <v>2.378208904683798</v>
      </c>
      <c r="G23" s="8">
        <v>24263.6339315</v>
      </c>
      <c r="H23" s="9">
        <v>194.74005570000003</v>
      </c>
      <c r="I23" s="29">
        <f t="shared" si="1"/>
        <v>0.80260053481593652</v>
      </c>
    </row>
    <row r="24" spans="1:9" ht="28.95" customHeight="1" x14ac:dyDescent="0.25">
      <c r="A24" s="26">
        <v>16</v>
      </c>
      <c r="B24" s="78" t="s">
        <v>27</v>
      </c>
      <c r="C24" s="27">
        <v>11359</v>
      </c>
      <c r="D24" s="27">
        <v>766810</v>
      </c>
      <c r="E24" s="8">
        <v>2357.2679313000003</v>
      </c>
      <c r="F24" s="28">
        <f>E24/D25*100</f>
        <v>0.47980263043882321</v>
      </c>
      <c r="G24" s="8">
        <v>22552</v>
      </c>
      <c r="H24" s="9">
        <v>3655.7477012999998</v>
      </c>
      <c r="I24" s="29">
        <f t="shared" si="1"/>
        <v>16.21030374822632</v>
      </c>
    </row>
    <row r="25" spans="1:9" ht="28.95" customHeight="1" x14ac:dyDescent="0.25">
      <c r="A25" s="26">
        <v>17</v>
      </c>
      <c r="B25" s="78" t="s">
        <v>28</v>
      </c>
      <c r="C25" s="27">
        <v>28260</v>
      </c>
      <c r="D25" s="8">
        <v>491299.5014521</v>
      </c>
      <c r="E25" s="8">
        <v>19785.138368099997</v>
      </c>
      <c r="F25" s="28">
        <f t="shared" ref="F25:F32" si="2">E25/D26*100</f>
        <v>14.01104614236851</v>
      </c>
      <c r="G25" s="8">
        <v>0</v>
      </c>
      <c r="H25" s="9">
        <v>0</v>
      </c>
      <c r="I25" s="29">
        <v>0</v>
      </c>
    </row>
    <row r="26" spans="1:9" ht="28.95" customHeight="1" x14ac:dyDescent="0.25">
      <c r="A26" s="26">
        <v>18</v>
      </c>
      <c r="B26" s="78" t="s">
        <v>29</v>
      </c>
      <c r="C26" s="27">
        <v>6634</v>
      </c>
      <c r="D26" s="8">
        <v>141211</v>
      </c>
      <c r="E26" s="8">
        <v>5535.8590331000032</v>
      </c>
      <c r="F26" s="28">
        <f t="shared" si="2"/>
        <v>5.95388101947752</v>
      </c>
      <c r="G26" s="8">
        <v>0</v>
      </c>
      <c r="H26" s="9">
        <v>0</v>
      </c>
      <c r="I26" s="41">
        <v>0</v>
      </c>
    </row>
    <row r="27" spans="1:9" ht="28.95" customHeight="1" x14ac:dyDescent="0.25">
      <c r="A27" s="26">
        <v>19</v>
      </c>
      <c r="B27" s="78" t="s">
        <v>6</v>
      </c>
      <c r="C27" s="27">
        <v>2487</v>
      </c>
      <c r="D27" s="27">
        <v>92979</v>
      </c>
      <c r="E27" s="8">
        <v>4653.4588118700003</v>
      </c>
      <c r="F27" s="28">
        <f t="shared" si="2"/>
        <v>39.279638827298058</v>
      </c>
      <c r="G27" s="8">
        <v>0</v>
      </c>
      <c r="H27" s="9">
        <v>0</v>
      </c>
      <c r="I27" s="41">
        <v>0</v>
      </c>
    </row>
    <row r="28" spans="1:9" ht="28.95" customHeight="1" x14ac:dyDescent="0.25">
      <c r="A28" s="26">
        <v>20</v>
      </c>
      <c r="B28" s="78" t="s">
        <v>30</v>
      </c>
      <c r="C28" s="27">
        <v>193</v>
      </c>
      <c r="D28" s="8">
        <v>11846.999999999998</v>
      </c>
      <c r="E28" s="8">
        <v>23</v>
      </c>
      <c r="F28" s="28">
        <f t="shared" si="2"/>
        <v>1.9974004826088257E-2</v>
      </c>
      <c r="G28" s="8">
        <v>0</v>
      </c>
      <c r="H28" s="9">
        <v>0</v>
      </c>
      <c r="I28" s="41">
        <v>0</v>
      </c>
    </row>
    <row r="29" spans="1:9" ht="28.95" customHeight="1" x14ac:dyDescent="0.25">
      <c r="A29" s="26">
        <v>21</v>
      </c>
      <c r="B29" s="78" t="s">
        <v>7</v>
      </c>
      <c r="C29" s="27">
        <v>103915</v>
      </c>
      <c r="D29" s="8">
        <v>115149.66678069216</v>
      </c>
      <c r="E29" s="8">
        <v>3124.0729080287601</v>
      </c>
      <c r="F29" s="28">
        <f t="shared" si="2"/>
        <v>0.86406096632861762</v>
      </c>
      <c r="G29" s="8">
        <v>82265.709999999977</v>
      </c>
      <c r="H29" s="9">
        <v>3060</v>
      </c>
      <c r="I29" s="29">
        <f t="shared" si="1"/>
        <v>3.7196542763686122</v>
      </c>
    </row>
    <row r="30" spans="1:9" ht="28.95" customHeight="1" x14ac:dyDescent="0.25">
      <c r="A30" s="26">
        <v>22</v>
      </c>
      <c r="B30" s="78" t="s">
        <v>8</v>
      </c>
      <c r="C30" s="27">
        <v>9606</v>
      </c>
      <c r="D30" s="8">
        <v>361557</v>
      </c>
      <c r="E30" s="8">
        <v>564</v>
      </c>
      <c r="F30" s="28">
        <f>E30/D31*100</f>
        <v>5.9512503956948404</v>
      </c>
      <c r="G30" s="8">
        <v>0</v>
      </c>
      <c r="H30" s="9">
        <v>0</v>
      </c>
      <c r="I30" s="41">
        <v>0</v>
      </c>
    </row>
    <row r="31" spans="1:9" ht="28.95" customHeight="1" x14ac:dyDescent="0.25">
      <c r="A31" s="26">
        <v>23</v>
      </c>
      <c r="B31" s="80" t="s">
        <v>31</v>
      </c>
      <c r="C31" s="37">
        <v>23229</v>
      </c>
      <c r="D31" s="37">
        <v>9477</v>
      </c>
      <c r="E31" s="37">
        <v>0</v>
      </c>
      <c r="F31" s="28">
        <f t="shared" si="2"/>
        <v>0</v>
      </c>
      <c r="G31" s="37">
        <v>0</v>
      </c>
      <c r="H31" s="39">
        <v>0</v>
      </c>
      <c r="I31" s="41">
        <v>0</v>
      </c>
    </row>
    <row r="32" spans="1:9" ht="28.95" customHeight="1" x14ac:dyDescent="0.25">
      <c r="A32" s="26">
        <v>24</v>
      </c>
      <c r="B32" s="80" t="s">
        <v>45</v>
      </c>
      <c r="C32" s="37">
        <v>260</v>
      </c>
      <c r="D32" s="37">
        <v>7543.6339562000048</v>
      </c>
      <c r="E32" s="37">
        <v>0</v>
      </c>
      <c r="F32" s="28">
        <f t="shared" si="2"/>
        <v>0</v>
      </c>
      <c r="G32" s="37">
        <v>0</v>
      </c>
      <c r="H32" s="39">
        <v>0</v>
      </c>
      <c r="I32" s="41">
        <v>0</v>
      </c>
    </row>
    <row r="33" spans="1:9" ht="28.95" customHeight="1" x14ac:dyDescent="0.25">
      <c r="A33" s="26">
        <v>25</v>
      </c>
      <c r="B33" s="80" t="s">
        <v>32</v>
      </c>
      <c r="C33" s="62">
        <v>16851</v>
      </c>
      <c r="D33" s="37">
        <v>76116.228731561467</v>
      </c>
      <c r="E33" s="37">
        <v>4326.3668060780965</v>
      </c>
      <c r="F33" s="28">
        <f>E33/D33*100</f>
        <v>5.683895377076368</v>
      </c>
      <c r="G33" s="37">
        <v>0</v>
      </c>
      <c r="H33" s="39">
        <v>0</v>
      </c>
      <c r="I33" s="41">
        <v>0</v>
      </c>
    </row>
    <row r="34" spans="1:9" ht="28.95" customHeight="1" x14ac:dyDescent="0.25">
      <c r="A34" s="42">
        <v>26</v>
      </c>
      <c r="B34" s="80" t="s">
        <v>33</v>
      </c>
      <c r="C34" s="62">
        <v>5</v>
      </c>
      <c r="D34" s="37">
        <v>28.674150000000001</v>
      </c>
      <c r="E34" s="37">
        <v>340.42849590000003</v>
      </c>
      <c r="F34" s="28">
        <v>0</v>
      </c>
      <c r="G34" s="37">
        <v>0</v>
      </c>
      <c r="H34" s="39">
        <v>0</v>
      </c>
      <c r="I34" s="41">
        <v>0</v>
      </c>
    </row>
    <row r="35" spans="1:9" ht="28.95" customHeight="1" x14ac:dyDescent="0.25">
      <c r="A35" s="26">
        <v>27</v>
      </c>
      <c r="B35" s="80" t="s">
        <v>34</v>
      </c>
      <c r="C35" s="62">
        <v>177</v>
      </c>
      <c r="D35" s="37">
        <v>4266</v>
      </c>
      <c r="E35" s="37">
        <v>5</v>
      </c>
      <c r="F35" s="28">
        <v>0</v>
      </c>
      <c r="G35" s="37">
        <v>106</v>
      </c>
      <c r="H35" s="39">
        <v>0</v>
      </c>
      <c r="I35" s="40">
        <f t="shared" si="1"/>
        <v>0</v>
      </c>
    </row>
    <row r="36" spans="1:9" ht="28.95" customHeight="1" thickBot="1" x14ac:dyDescent="0.3">
      <c r="A36" s="43">
        <v>28</v>
      </c>
      <c r="B36" s="80" t="s">
        <v>35</v>
      </c>
      <c r="C36" s="62">
        <v>71915</v>
      </c>
      <c r="D36" s="37">
        <v>57236.62999999999</v>
      </c>
      <c r="E36" s="37">
        <v>3613.7810134650003</v>
      </c>
      <c r="F36" s="38">
        <v>7.124747822310221</v>
      </c>
      <c r="G36" s="37">
        <v>53749.643579799995</v>
      </c>
      <c r="H36" s="39">
        <v>3555.885878265</v>
      </c>
      <c r="I36" s="40">
        <f t="shared" si="1"/>
        <v>6.6156455028128978</v>
      </c>
    </row>
    <row r="37" spans="1:9" ht="28.95" customHeight="1" thickBot="1" x14ac:dyDescent="0.3">
      <c r="A37" s="44"/>
      <c r="B37" s="44" t="s">
        <v>19</v>
      </c>
      <c r="C37" s="45">
        <f>SUM(C21:C36)</f>
        <v>291932</v>
      </c>
      <c r="D37" s="45">
        <f>SUM(D21:D36)</f>
        <v>2278827.004010953</v>
      </c>
      <c r="E37" s="45">
        <f>SUM(E21:E36)</f>
        <v>52883.20820684186</v>
      </c>
      <c r="F37" s="34">
        <f>E37/D37*100</f>
        <v>2.3206328568935843</v>
      </c>
      <c r="G37" s="45">
        <f t="shared" ref="G37:H37" si="3">SUM(G21:G36)</f>
        <v>190731.37121957802</v>
      </c>
      <c r="H37" s="46">
        <f t="shared" si="3"/>
        <v>10981.373635264999</v>
      </c>
      <c r="I37" s="47">
        <f t="shared" si="1"/>
        <v>5.7575078315893702</v>
      </c>
    </row>
    <row r="38" spans="1:9" ht="28.95" customHeight="1" thickBot="1" x14ac:dyDescent="0.3">
      <c r="A38" s="44"/>
      <c r="B38" s="44" t="s">
        <v>20</v>
      </c>
      <c r="C38" s="45">
        <f>C20+C37</f>
        <v>756691</v>
      </c>
      <c r="D38" s="45">
        <f t="shared" ref="D38:E38" si="4">D20+D37</f>
        <v>5603016.6912626531</v>
      </c>
      <c r="E38" s="45">
        <f t="shared" si="4"/>
        <v>655991.24346144183</v>
      </c>
      <c r="F38" s="48">
        <f>E38/D38*100</f>
        <v>11.707822403677556</v>
      </c>
      <c r="G38" s="45">
        <f t="shared" ref="G38" si="5">G20+G37</f>
        <v>908580.68203267828</v>
      </c>
      <c r="H38" s="46">
        <f t="shared" ref="H38" si="6">H20+H37</f>
        <v>149411.61036526496</v>
      </c>
      <c r="I38" s="47">
        <f t="shared" si="1"/>
        <v>16.444506615637156</v>
      </c>
    </row>
    <row r="39" spans="1:9" ht="28.95" customHeight="1" thickBot="1" x14ac:dyDescent="0.3">
      <c r="A39" s="49">
        <v>29</v>
      </c>
      <c r="B39" s="80" t="s">
        <v>36</v>
      </c>
      <c r="C39" s="50">
        <v>11322</v>
      </c>
      <c r="D39" s="50">
        <v>12395.25</v>
      </c>
      <c r="E39" s="50">
        <v>2232</v>
      </c>
      <c r="F39" s="51">
        <f>E39/D39*100</f>
        <v>18.006897803594118</v>
      </c>
      <c r="G39" s="50">
        <v>1841</v>
      </c>
      <c r="H39" s="52">
        <v>743</v>
      </c>
      <c r="I39" s="53">
        <f t="shared" si="1"/>
        <v>40.35850081477458</v>
      </c>
    </row>
    <row r="40" spans="1:9" s="56" customFormat="1" ht="28.95" customHeight="1" thickBot="1" x14ac:dyDescent="0.4">
      <c r="A40" s="54"/>
      <c r="B40" s="54" t="s">
        <v>4</v>
      </c>
      <c r="C40" s="33">
        <f>C38+C39</f>
        <v>768013</v>
      </c>
      <c r="D40" s="33">
        <f t="shared" ref="D40:E40" si="7">D38+D39</f>
        <v>5615411.9412626531</v>
      </c>
      <c r="E40" s="33">
        <f t="shared" si="7"/>
        <v>658223.24346144183</v>
      </c>
      <c r="F40" s="34">
        <f>E40/D40*100</f>
        <v>11.721726746790317</v>
      </c>
      <c r="G40" s="33">
        <f t="shared" ref="G40" si="8">G38+G39</f>
        <v>910421.68203267828</v>
      </c>
      <c r="H40" s="35">
        <f t="shared" ref="H40" si="9">H38+H39</f>
        <v>150154.61036526496</v>
      </c>
      <c r="I40" s="55">
        <f t="shared" si="1"/>
        <v>16.492864057237533</v>
      </c>
    </row>
    <row r="41" spans="1:9" ht="28.5" customHeight="1" x14ac:dyDescent="0.25">
      <c r="G41" s="59" t="s">
        <v>37</v>
      </c>
    </row>
    <row r="44" spans="1:9" ht="17.399999999999999" x14ac:dyDescent="0.25">
      <c r="D44" s="80"/>
    </row>
    <row r="45" spans="1:9" ht="37.5" customHeight="1" x14ac:dyDescent="0.25">
      <c r="C45" s="63"/>
    </row>
  </sheetData>
  <mergeCells count="5">
    <mergeCell ref="A5:I5"/>
    <mergeCell ref="A2:I2"/>
    <mergeCell ref="A3:I3"/>
    <mergeCell ref="A4:I4"/>
    <mergeCell ref="F1:I1"/>
  </mergeCells>
  <phoneticPr fontId="0" type="noConversion"/>
  <pageMargins left="0.82" right="0.17" top="1.45" bottom="0.32" header="1.24" footer="0.17"/>
  <pageSetup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SLBC 1</dc:creator>
  <cp:lastModifiedBy>SLPC</cp:lastModifiedBy>
  <cp:lastPrinted>2021-08-27T11:43:08Z</cp:lastPrinted>
  <dcterms:created xsi:type="dcterms:W3CDTF">1996-10-14T23:33:28Z</dcterms:created>
  <dcterms:modified xsi:type="dcterms:W3CDTF">2021-08-27T11:43:11Z</dcterms:modified>
</cp:coreProperties>
</file>