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sheet" sheetId="1" r:id="rId1"/>
  </sheets>
  <definedNames>
    <definedName name="_xlnm.Print_Area" localSheetId="0">sheet!$A$1:$I$40</definedName>
  </definedNames>
  <calcPr calcId="162913"/>
</workbook>
</file>

<file path=xl/calcChain.xml><?xml version="1.0" encoding="utf-8"?>
<calcChain xmlns="http://schemas.openxmlformats.org/spreadsheetml/2006/main">
  <c r="F38" i="1" l="1"/>
  <c r="I34" i="1" l="1"/>
  <c r="I12" i="1" l="1"/>
  <c r="I13" i="1"/>
  <c r="E36" i="1" l="1"/>
  <c r="I9" i="1" l="1"/>
  <c r="I10" i="1"/>
  <c r="I11" i="1"/>
  <c r="I14" i="1"/>
  <c r="I15" i="1"/>
  <c r="I16" i="1"/>
  <c r="I17" i="1"/>
  <c r="I18" i="1"/>
  <c r="I19" i="1"/>
  <c r="I21" i="1"/>
  <c r="I23" i="1"/>
  <c r="I24" i="1"/>
  <c r="I25" i="1"/>
  <c r="I29" i="1"/>
  <c r="I35" i="1"/>
  <c r="I38" i="1"/>
  <c r="I8" i="1"/>
  <c r="D36" i="1" l="1"/>
  <c r="F36" i="1" s="1"/>
  <c r="H36" i="1" l="1"/>
  <c r="G36" i="1"/>
  <c r="C36" i="1"/>
  <c r="I36" i="1" l="1"/>
  <c r="F31" i="1"/>
  <c r="F32" i="1"/>
  <c r="F11" i="1" l="1"/>
  <c r="H20" i="1" l="1"/>
  <c r="H37" i="1" s="1"/>
  <c r="H39" i="1" s="1"/>
  <c r="G20" i="1"/>
  <c r="E20" i="1"/>
  <c r="E37" i="1" s="1"/>
  <c r="E39" i="1" s="1"/>
  <c r="D20" i="1"/>
  <c r="D37" i="1" s="1"/>
  <c r="C20" i="1"/>
  <c r="C37" i="1" s="1"/>
  <c r="C39" i="1" s="1"/>
  <c r="F8" i="1"/>
  <c r="F22" i="1"/>
  <c r="F17" i="1"/>
  <c r="F29" i="1"/>
  <c r="F28" i="1"/>
  <c r="F27" i="1"/>
  <c r="F26" i="1"/>
  <c r="F24" i="1"/>
  <c r="F19" i="1"/>
  <c r="F18" i="1"/>
  <c r="F16" i="1"/>
  <c r="F14" i="1"/>
  <c r="F12" i="1"/>
  <c r="F10" i="1"/>
  <c r="F9" i="1"/>
  <c r="F13" i="1"/>
  <c r="F30" i="1"/>
  <c r="F25" i="1"/>
  <c r="F23" i="1"/>
  <c r="F15" i="1"/>
  <c r="D39" i="1" l="1"/>
  <c r="F39" i="1" s="1"/>
  <c r="F37" i="1"/>
  <c r="G37" i="1"/>
  <c r="I20" i="1"/>
  <c r="F20" i="1"/>
  <c r="G39" i="1" l="1"/>
  <c r="I37" i="1"/>
  <c r="F21" i="1"/>
  <c r="I39" i="1" l="1"/>
</calcChain>
</file>

<file path=xl/sharedStrings.xml><?xml version="1.0" encoding="utf-8"?>
<sst xmlns="http://schemas.openxmlformats.org/spreadsheetml/2006/main" count="47" uniqueCount="47">
  <si>
    <t>Name of the bank</t>
  </si>
  <si>
    <t>UCO BANK</t>
  </si>
  <si>
    <t>Out of 2, MSME loans granted collateral free</t>
  </si>
  <si>
    <t>STATE LEVEL BANKERS COMMITTEE -  PUNJAB</t>
  </si>
  <si>
    <t>G.TOTAL</t>
  </si>
  <si>
    <t>REVIEW OF NPA IN MSME LOANS</t>
  </si>
  <si>
    <t xml:space="preserve">(Amount ` in lacs) </t>
  </si>
  <si>
    <t>YES BANK</t>
  </si>
  <si>
    <t>INDUSIND BANK</t>
  </si>
  <si>
    <t>AXIS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</si>
  <si>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</si>
  <si>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</si>
  <si>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</si>
  <si>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</si>
  <si>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</si>
  <si>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</si>
  <si>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</si>
  <si>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</si>
  <si>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</si>
  <si>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TOTAL (A)</t>
  </si>
  <si>
    <t>TOTAL (B)</t>
  </si>
  <si>
    <t>TOTAL (A+B)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</si>
  <si>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</si>
  <si>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</si>
  <si>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</si>
  <si>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</si>
  <si>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</si>
  <si>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</si>
  <si>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</si>
  <si>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</si>
  <si>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</si>
  <si>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</si>
  <si>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</si>
  <si>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</si>
  <si>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</si>
  <si>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</si>
  <si>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</si>
  <si>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</si>
  <si>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</si>
  <si>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 xml:space="preserve">% age of NPA under Collateral Free Loans </t>
  </si>
  <si>
    <t>POSITION AS AT MARCH 2021</t>
  </si>
  <si>
    <t>Number of      MSME Loan accounts outstanding as at quarter ended MARCH 2021</t>
  </si>
  <si>
    <t>Amount of          MSME Loans outsatanding as at quarter ended MARCH 2021</t>
  </si>
  <si>
    <t>Out of 2, NPA outstanding as at quarter ended MARCH 2021</t>
  </si>
  <si>
    <t>%age of NPA under MSME Loans as at  quarter ended MARCH 2021</t>
  </si>
  <si>
    <t>Out of 5, NPA outstanding as at quarter ended MARCH 2021</t>
  </si>
  <si>
    <t xml:space="preserve">                                   Annexure -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</si>
</sst>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0_)"/>
  </numFmts>
  <fonts count="14" x14ac:knownFonts="1">
    <font>
      <sz val="10"/>
      <name val="Arial"/>
    </font>
    <font>
      <sz val="10"/>
      <name val="Tahoma"/>
      <family val="2"/>
    </font>
    <font>
      <b/>
      <sz val="2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6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0" borderId="19" xfId="0" applyFont="1" applyFill="1" applyBorder="1" applyAlignment="1">
      <alignment vertical="center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1" fillId="0" borderId="0" xfId="0" applyFont="1"/>
    <xf numFmtId="2" fontId="6" fillId="0" borderId="6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" fontId="6" fillId="0" borderId="2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right"/>
    </xf>
    <xf numFmtId="1" fontId="7" fillId="3" borderId="0" xfId="0" applyNumberFormat="1" applyFont="1" applyFill="1" applyAlignment="1">
      <alignment horizontal="center"/>
    </xf>
    <xf numFmtId="0" fontId="13" fillId="0" borderId="23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27" xfId="0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8" fillId="0" borderId="0" xfId="0" applyFont="1" applyFill="1"/>
    <xf numFmtId="1" fontId="11" fillId="0" borderId="3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 applyProtection="1">
      <alignment horizontal="center" vertical="center"/>
    </xf>
    <xf numFmtId="1" fontId="6" fillId="0" borderId="38" xfId="0" applyNumberFormat="1" applyFont="1" applyFill="1" applyBorder="1" applyAlignment="1" applyProtection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view="pageBreakPreview" zoomScale="70" zoomScaleSheetLayoutView="70" workbookViewId="0">
      <pane xSplit="2" ySplit="6" topLeftCell="C16" activePane="bottomRight" state="frozen"/>
      <selection pane="topRight" activeCell="B1" sqref="B1"/>
      <selection pane="bottomLeft" activeCell="A6" sqref="A6"/>
      <selection pane="bottomRight" activeCell="L34" sqref="L34"/>
    </sheetView>
  </sheetViews>
  <sheetFormatPr defaultColWidth="9.09765625" defaultRowHeight="12.75" x14ac:dyDescent="0.25"/>
  <cols>
    <col min="1" max="1" width="9.09765625" style="18"/>
    <col min="2" max="2" width="37.796875" style="19" customWidth="1"/>
    <col min="3" max="4" width="20.296875" style="22" customWidth="1"/>
    <col min="5" max="5" width="20.296875" style="42" customWidth="1"/>
    <col min="6" max="6" width="23.3984375" style="22" customWidth="1"/>
    <col min="7" max="7" width="19.8984375" style="46" customWidth="1"/>
    <col min="8" max="8" width="22.8984375" style="46" customWidth="1"/>
    <col min="9" max="9" width="16.3984375" style="18" customWidth="1"/>
    <col min="10" max="16384" width="9.09765625" style="18"/>
  </cols>
  <sheetData>
    <row r="1" spans="1:9" ht="29.25" customHeight="1" thickBot="1" x14ac:dyDescent="0.3">
      <c r="A1" s="28"/>
      <c r="B1" s="1"/>
      <c r="C1" s="2"/>
      <c r="D1" s="2"/>
      <c r="E1" s="36"/>
      <c r="F1" s="79" t="s">
        <v>46</v>
      </c>
      <c r="G1" s="79"/>
      <c r="H1" s="79"/>
      <c r="I1" s="79"/>
    </row>
    <row r="2" spans="1:9" ht="28.25" customHeight="1" x14ac:dyDescent="0.25">
      <c r="A2" s="70" t="s">
        <v>3</v>
      </c>
      <c r="B2" s="71"/>
      <c r="C2" s="71"/>
      <c r="D2" s="71"/>
      <c r="E2" s="71"/>
      <c r="F2" s="71"/>
      <c r="G2" s="71"/>
      <c r="H2" s="71"/>
      <c r="I2" s="72"/>
    </row>
    <row r="3" spans="1:9" ht="28.55" customHeight="1" x14ac:dyDescent="0.25">
      <c r="A3" s="73" t="s">
        <v>5</v>
      </c>
      <c r="B3" s="74"/>
      <c r="C3" s="74"/>
      <c r="D3" s="74"/>
      <c r="E3" s="74"/>
      <c r="F3" s="74"/>
      <c r="G3" s="74"/>
      <c r="H3" s="74"/>
      <c r="I3" s="75"/>
    </row>
    <row r="4" spans="1:9" ht="26.45" customHeight="1" thickBot="1" x14ac:dyDescent="0.3">
      <c r="A4" s="76" t="s">
        <v>40</v>
      </c>
      <c r="B4" s="77"/>
      <c r="C4" s="77"/>
      <c r="D4" s="77"/>
      <c r="E4" s="77"/>
      <c r="F4" s="77"/>
      <c r="G4" s="77"/>
      <c r="H4" s="77"/>
      <c r="I4" s="78"/>
    </row>
    <row r="5" spans="1:9" ht="19.55" customHeight="1" thickBot="1" x14ac:dyDescent="0.3">
      <c r="A5" s="67" t="s">
        <v>6</v>
      </c>
      <c r="B5" s="68"/>
      <c r="C5" s="68"/>
      <c r="D5" s="68"/>
      <c r="E5" s="68"/>
      <c r="F5" s="68"/>
      <c r="G5" s="68"/>
      <c r="H5" s="68"/>
      <c r="I5" s="69"/>
    </row>
    <row r="6" spans="1:9" s="19" customFormat="1" ht="127.25" customHeight="1" thickBot="1" x14ac:dyDescent="0.3">
      <c r="A6" s="3" t="s">
        <v>18</v>
      </c>
      <c r="B6" s="3" t="s">
        <v>0</v>
      </c>
      <c r="C6" s="4" t="s">
        <v>41</v>
      </c>
      <c r="D6" s="5" t="s">
        <v>42</v>
      </c>
      <c r="E6" s="37" t="s">
        <v>43</v>
      </c>
      <c r="F6" s="6" t="s">
        <v>44</v>
      </c>
      <c r="G6" s="43" t="s">
        <v>2</v>
      </c>
      <c r="H6" s="37" t="s">
        <v>45</v>
      </c>
      <c r="I6" s="7" t="s">
        <v>39</v>
      </c>
    </row>
    <row r="7" spans="1:9" ht="23.3" customHeight="1" thickBot="1" x14ac:dyDescent="0.3">
      <c r="A7" s="25"/>
      <c r="B7" s="8"/>
      <c r="C7" s="9">
        <v>1</v>
      </c>
      <c r="D7" s="10">
        <v>2</v>
      </c>
      <c r="E7" s="38">
        <v>3</v>
      </c>
      <c r="F7" s="10">
        <v>4</v>
      </c>
      <c r="G7" s="38">
        <v>5</v>
      </c>
      <c r="H7" s="44">
        <v>6</v>
      </c>
      <c r="I7" s="11">
        <v>7</v>
      </c>
    </row>
    <row r="8" spans="1:9" s="53" customFormat="1" ht="28.95" customHeight="1" x14ac:dyDescent="0.25">
      <c r="A8" s="47">
        <v>1</v>
      </c>
      <c r="B8" s="48" t="s">
        <v>10</v>
      </c>
      <c r="C8" s="49">
        <v>159134</v>
      </c>
      <c r="D8" s="50">
        <v>1033749</v>
      </c>
      <c r="E8" s="51">
        <v>334302</v>
      </c>
      <c r="F8" s="52">
        <f>E8/D8*100</f>
        <v>32.338797909357112</v>
      </c>
      <c r="G8" s="66">
        <v>188503</v>
      </c>
      <c r="H8" s="80">
        <v>36361</v>
      </c>
      <c r="I8" s="88">
        <f>H8/G8*100</f>
        <v>19.289348180135065</v>
      </c>
    </row>
    <row r="9" spans="1:9" s="19" customFormat="1" ht="28.95" customHeight="1" x14ac:dyDescent="0.25">
      <c r="A9" s="26">
        <v>2</v>
      </c>
      <c r="B9" s="54" t="s">
        <v>22</v>
      </c>
      <c r="C9" s="55">
        <v>52810</v>
      </c>
      <c r="D9" s="56">
        <v>261010.56017999997</v>
      </c>
      <c r="E9" s="56">
        <v>35072.238420000009</v>
      </c>
      <c r="F9" s="35">
        <f t="shared" ref="F9:F29" si="0">E9/D9*100</f>
        <v>13.437095570314565</v>
      </c>
      <c r="G9" s="56">
        <v>213445</v>
      </c>
      <c r="H9" s="81">
        <v>23201</v>
      </c>
      <c r="I9" s="89">
        <f t="shared" ref="I9:I39" si="1">H9/G9*100</f>
        <v>10.869779100002344</v>
      </c>
    </row>
    <row r="10" spans="1:9" s="19" customFormat="1" ht="28.95" customHeight="1" x14ac:dyDescent="0.25">
      <c r="A10" s="26">
        <v>3</v>
      </c>
      <c r="B10" s="54" t="s">
        <v>1</v>
      </c>
      <c r="C10" s="55">
        <v>39159</v>
      </c>
      <c r="D10" s="56">
        <v>142279</v>
      </c>
      <c r="E10" s="56">
        <v>14451</v>
      </c>
      <c r="F10" s="35">
        <f t="shared" si="0"/>
        <v>10.156804588168317</v>
      </c>
      <c r="G10" s="56">
        <v>23245</v>
      </c>
      <c r="H10" s="81">
        <v>1161</v>
      </c>
      <c r="I10" s="89">
        <f t="shared" si="1"/>
        <v>4.9946224994622499</v>
      </c>
    </row>
    <row r="11" spans="1:9" s="19" customFormat="1" ht="28.95" customHeight="1" x14ac:dyDescent="0.25">
      <c r="A11" s="26">
        <v>4</v>
      </c>
      <c r="B11" s="54" t="s">
        <v>11</v>
      </c>
      <c r="C11" s="55">
        <v>24053</v>
      </c>
      <c r="D11" s="55">
        <v>155314.81283860002</v>
      </c>
      <c r="E11" s="55">
        <v>12021.923727100002</v>
      </c>
      <c r="F11" s="35">
        <f>E11/D11*100</f>
        <v>7.740358763843691</v>
      </c>
      <c r="G11" s="55">
        <v>12005.952010700003</v>
      </c>
      <c r="H11" s="82">
        <v>3690.9143999999997</v>
      </c>
      <c r="I11" s="89">
        <f t="shared" si="1"/>
        <v>30.742371756196967</v>
      </c>
    </row>
    <row r="12" spans="1:9" s="19" customFormat="1" ht="28.95" customHeight="1" x14ac:dyDescent="0.25">
      <c r="A12" s="26">
        <v>5</v>
      </c>
      <c r="B12" s="54" t="s">
        <v>23</v>
      </c>
      <c r="C12" s="55">
        <v>26865</v>
      </c>
      <c r="D12" s="56">
        <v>148768.05000000005</v>
      </c>
      <c r="E12" s="56">
        <v>50043.149999999987</v>
      </c>
      <c r="F12" s="35">
        <f t="shared" si="0"/>
        <v>33.638371948815603</v>
      </c>
      <c r="G12" s="56">
        <v>92042</v>
      </c>
      <c r="H12" s="81">
        <v>12326</v>
      </c>
      <c r="I12" s="89">
        <f t="shared" si="1"/>
        <v>13.391712479085635</v>
      </c>
    </row>
    <row r="13" spans="1:9" s="19" customFormat="1" ht="28.95" customHeight="1" x14ac:dyDescent="0.25">
      <c r="A13" s="26">
        <v>6</v>
      </c>
      <c r="B13" s="54" t="s">
        <v>24</v>
      </c>
      <c r="C13" s="55">
        <v>3896</v>
      </c>
      <c r="D13" s="56">
        <v>24430</v>
      </c>
      <c r="E13" s="56">
        <v>169.37999999999997</v>
      </c>
      <c r="F13" s="35">
        <f t="shared" si="0"/>
        <v>0.69332787556283249</v>
      </c>
      <c r="G13" s="56">
        <v>11613.45</v>
      </c>
      <c r="H13" s="81">
        <v>169</v>
      </c>
      <c r="I13" s="89">
        <f t="shared" si="1"/>
        <v>1.4552092616750405</v>
      </c>
    </row>
    <row r="14" spans="1:9" s="19" customFormat="1" ht="28.95" customHeight="1" x14ac:dyDescent="0.25">
      <c r="A14" s="26">
        <v>7</v>
      </c>
      <c r="B14" s="54" t="s">
        <v>12</v>
      </c>
      <c r="C14" s="55">
        <v>49709</v>
      </c>
      <c r="D14" s="56">
        <v>275797.7</v>
      </c>
      <c r="E14" s="56">
        <v>87025.814546800015</v>
      </c>
      <c r="F14" s="35">
        <f t="shared" si="0"/>
        <v>31.554220556154029</v>
      </c>
      <c r="G14" s="57">
        <v>39290</v>
      </c>
      <c r="H14" s="83">
        <v>4417</v>
      </c>
      <c r="I14" s="89">
        <f t="shared" si="1"/>
        <v>11.242046322219394</v>
      </c>
    </row>
    <row r="15" spans="1:9" s="19" customFormat="1" ht="28.95" customHeight="1" x14ac:dyDescent="0.25">
      <c r="A15" s="26">
        <v>8</v>
      </c>
      <c r="B15" s="54" t="s">
        <v>13</v>
      </c>
      <c r="C15" s="55">
        <v>24501</v>
      </c>
      <c r="D15" s="56">
        <v>108022.93516650004</v>
      </c>
      <c r="E15" s="56">
        <v>13585.753846000005</v>
      </c>
      <c r="F15" s="35">
        <f t="shared" si="0"/>
        <v>12.576730881326029</v>
      </c>
      <c r="G15" s="56">
        <v>27539.740444900017</v>
      </c>
      <c r="H15" s="81">
        <v>2088.685504</v>
      </c>
      <c r="I15" s="89">
        <f t="shared" si="1"/>
        <v>7.584259946744691</v>
      </c>
    </row>
    <row r="16" spans="1:9" s="19" customFormat="1" ht="28.95" customHeight="1" x14ac:dyDescent="0.25">
      <c r="A16" s="26">
        <v>9</v>
      </c>
      <c r="B16" s="54" t="s">
        <v>14</v>
      </c>
      <c r="C16" s="55">
        <v>20101</v>
      </c>
      <c r="D16" s="56">
        <v>128051</v>
      </c>
      <c r="E16" s="56">
        <v>27928.94</v>
      </c>
      <c r="F16" s="35">
        <f t="shared" si="0"/>
        <v>21.810794136711152</v>
      </c>
      <c r="G16" s="56">
        <v>40395.449999999997</v>
      </c>
      <c r="H16" s="81">
        <v>13924.74</v>
      </c>
      <c r="I16" s="89">
        <f t="shared" si="1"/>
        <v>34.471060478345954</v>
      </c>
    </row>
    <row r="17" spans="1:10" s="19" customFormat="1" ht="28.95" customHeight="1" x14ac:dyDescent="0.25">
      <c r="A17" s="26">
        <v>10</v>
      </c>
      <c r="B17" s="54" t="s">
        <v>15</v>
      </c>
      <c r="C17" s="55">
        <v>18748</v>
      </c>
      <c r="D17" s="56">
        <v>304368</v>
      </c>
      <c r="E17" s="56">
        <v>30327</v>
      </c>
      <c r="F17" s="35">
        <f t="shared" si="0"/>
        <v>9.9639252483835357</v>
      </c>
      <c r="G17" s="56">
        <v>70652.5</v>
      </c>
      <c r="H17" s="81">
        <v>7684</v>
      </c>
      <c r="I17" s="89">
        <f t="shared" si="1"/>
        <v>10.875765188776052</v>
      </c>
    </row>
    <row r="18" spans="1:10" s="19" customFormat="1" ht="28.95" customHeight="1" x14ac:dyDescent="0.25">
      <c r="A18" s="26">
        <v>11</v>
      </c>
      <c r="B18" s="54" t="s">
        <v>16</v>
      </c>
      <c r="C18" s="55">
        <v>51170</v>
      </c>
      <c r="D18" s="56">
        <v>603548.94556529983</v>
      </c>
      <c r="E18" s="56">
        <v>40905.266052599996</v>
      </c>
      <c r="F18" s="35">
        <f t="shared" si="0"/>
        <v>6.7774563029493899</v>
      </c>
      <c r="G18" s="56">
        <v>86329.438070400007</v>
      </c>
      <c r="H18" s="81">
        <v>16031.085643900002</v>
      </c>
      <c r="I18" s="89">
        <f t="shared" si="1"/>
        <v>18.569662912466729</v>
      </c>
    </row>
    <row r="19" spans="1:10" s="19" customFormat="1" ht="28.95" customHeight="1" thickBot="1" x14ac:dyDescent="0.3">
      <c r="A19" s="26">
        <v>12</v>
      </c>
      <c r="B19" s="54" t="s">
        <v>17</v>
      </c>
      <c r="C19" s="55">
        <v>31226</v>
      </c>
      <c r="D19" s="56">
        <v>258197.98013350004</v>
      </c>
      <c r="E19" s="56">
        <v>43752.948675899999</v>
      </c>
      <c r="F19" s="35">
        <f t="shared" si="0"/>
        <v>16.945503854552907</v>
      </c>
      <c r="G19" s="56">
        <v>20849.168635699996</v>
      </c>
      <c r="H19" s="81">
        <v>0</v>
      </c>
      <c r="I19" s="89">
        <f t="shared" si="1"/>
        <v>0</v>
      </c>
    </row>
    <row r="20" spans="1:10" s="19" customFormat="1" ht="28.95" customHeight="1" thickBot="1" x14ac:dyDescent="0.3">
      <c r="A20" s="33"/>
      <c r="B20" s="31" t="s">
        <v>19</v>
      </c>
      <c r="C20" s="14">
        <f>SUM(C8:C19)</f>
        <v>501372</v>
      </c>
      <c r="D20" s="14">
        <f>SUM(D8:D19)</f>
        <v>3443537.9838838996</v>
      </c>
      <c r="E20" s="14">
        <f>SUM(E8:E19)</f>
        <v>689585.41526839987</v>
      </c>
      <c r="F20" s="29">
        <f t="shared" si="0"/>
        <v>20.02549176154665</v>
      </c>
      <c r="G20" s="14">
        <f>SUM(G8:G19)</f>
        <v>825910.69916169997</v>
      </c>
      <c r="H20" s="84">
        <f>SUM(H8:H19)</f>
        <v>121054.42554790001</v>
      </c>
      <c r="I20" s="90">
        <f t="shared" si="1"/>
        <v>14.657084073468276</v>
      </c>
    </row>
    <row r="21" spans="1:10" s="19" customFormat="1" ht="28.95" customHeight="1" x14ac:dyDescent="0.25">
      <c r="A21" s="26">
        <v>13</v>
      </c>
      <c r="B21" s="58" t="s">
        <v>25</v>
      </c>
      <c r="C21" s="27">
        <v>5975</v>
      </c>
      <c r="D21" s="12">
        <v>48226.257779299995</v>
      </c>
      <c r="E21" s="39">
        <v>4560.8900000000003</v>
      </c>
      <c r="F21" s="59">
        <f>E21/D21*100</f>
        <v>9.4572753724168432</v>
      </c>
      <c r="G21" s="39">
        <v>7794.3837082780483</v>
      </c>
      <c r="H21" s="85">
        <v>515</v>
      </c>
      <c r="I21" s="91">
        <f t="shared" si="1"/>
        <v>6.6073216212468822</v>
      </c>
    </row>
    <row r="22" spans="1:10" s="19" customFormat="1" ht="28.95" customHeight="1" x14ac:dyDescent="0.25">
      <c r="A22" s="26">
        <v>14</v>
      </c>
      <c r="B22" s="54" t="s">
        <v>26</v>
      </c>
      <c r="C22" s="55">
        <v>3230</v>
      </c>
      <c r="D22" s="60">
        <v>16943</v>
      </c>
      <c r="E22" s="56">
        <v>1791</v>
      </c>
      <c r="F22" s="35">
        <f t="shared" si="0"/>
        <v>10.570737177595467</v>
      </c>
      <c r="G22" s="56">
        <v>0</v>
      </c>
      <c r="H22" s="81">
        <v>0</v>
      </c>
      <c r="I22" s="89">
        <v>0</v>
      </c>
    </row>
    <row r="23" spans="1:10" s="19" customFormat="1" ht="28.95" customHeight="1" x14ac:dyDescent="0.25">
      <c r="A23" s="26">
        <v>15</v>
      </c>
      <c r="B23" s="54" t="s">
        <v>27</v>
      </c>
      <c r="C23" s="61">
        <v>8771</v>
      </c>
      <c r="D23" s="60">
        <v>82802.950000000012</v>
      </c>
      <c r="E23" s="56">
        <v>1823</v>
      </c>
      <c r="F23" s="35">
        <f t="shared" si="0"/>
        <v>2.2016123821675433</v>
      </c>
      <c r="G23" s="56">
        <v>18550.097098000006</v>
      </c>
      <c r="H23" s="81">
        <v>194.74005570000003</v>
      </c>
      <c r="I23" s="89">
        <f t="shared" si="1"/>
        <v>1.0498061259258642</v>
      </c>
    </row>
    <row r="24" spans="1:10" s="19" customFormat="1" ht="28.95" customHeight="1" x14ac:dyDescent="0.25">
      <c r="A24" s="26">
        <v>16</v>
      </c>
      <c r="B24" s="54" t="s">
        <v>28</v>
      </c>
      <c r="C24" s="55">
        <v>181734</v>
      </c>
      <c r="D24" s="56">
        <v>912856</v>
      </c>
      <c r="E24" s="56">
        <v>10982.195689299999</v>
      </c>
      <c r="F24" s="35">
        <f t="shared" si="0"/>
        <v>1.2030589369298115</v>
      </c>
      <c r="G24" s="56">
        <v>100025.9671466</v>
      </c>
      <c r="H24" s="81">
        <v>3655.7477012999998</v>
      </c>
      <c r="I24" s="89">
        <f t="shared" si="1"/>
        <v>3.6547986543754831</v>
      </c>
    </row>
    <row r="25" spans="1:10" s="19" customFormat="1" ht="28.95" customHeight="1" x14ac:dyDescent="0.25">
      <c r="A25" s="26">
        <v>17</v>
      </c>
      <c r="B25" s="54" t="s">
        <v>29</v>
      </c>
      <c r="C25" s="61">
        <v>29446</v>
      </c>
      <c r="D25" s="60">
        <v>499870.67998379999</v>
      </c>
      <c r="E25" s="56">
        <v>1907</v>
      </c>
      <c r="F25" s="35">
        <f t="shared" si="0"/>
        <v>0.38149867082858369</v>
      </c>
      <c r="G25" s="56">
        <v>348</v>
      </c>
      <c r="H25" s="81">
        <v>217</v>
      </c>
      <c r="I25" s="89">
        <f t="shared" si="1"/>
        <v>62.356321839080465</v>
      </c>
    </row>
    <row r="26" spans="1:10" s="19" customFormat="1" ht="28.95" customHeight="1" x14ac:dyDescent="0.25">
      <c r="A26" s="26">
        <v>18</v>
      </c>
      <c r="B26" s="54" t="s">
        <v>30</v>
      </c>
      <c r="C26" s="61">
        <v>9233</v>
      </c>
      <c r="D26" s="60">
        <v>149745.81267859603</v>
      </c>
      <c r="E26" s="56">
        <v>6882.3105293000008</v>
      </c>
      <c r="F26" s="35">
        <f t="shared" si="0"/>
        <v>4.595995311115451</v>
      </c>
      <c r="G26" s="56">
        <v>0</v>
      </c>
      <c r="H26" s="81">
        <v>0</v>
      </c>
      <c r="I26" s="92">
        <v>0</v>
      </c>
    </row>
    <row r="27" spans="1:10" s="19" customFormat="1" ht="28.95" customHeight="1" x14ac:dyDescent="0.25">
      <c r="A27" s="26">
        <v>19</v>
      </c>
      <c r="B27" s="54" t="s">
        <v>7</v>
      </c>
      <c r="C27" s="61">
        <v>5871</v>
      </c>
      <c r="D27" s="60">
        <v>104490</v>
      </c>
      <c r="E27" s="56">
        <v>4653.4588118700003</v>
      </c>
      <c r="F27" s="35">
        <f t="shared" si="0"/>
        <v>4.4534968053115129</v>
      </c>
      <c r="G27" s="56">
        <v>0</v>
      </c>
      <c r="H27" s="81">
        <v>0</v>
      </c>
      <c r="I27" s="92">
        <v>0</v>
      </c>
    </row>
    <row r="28" spans="1:10" s="19" customFormat="1" ht="28.95" customHeight="1" x14ac:dyDescent="0.25">
      <c r="A28" s="26">
        <v>20</v>
      </c>
      <c r="B28" s="54" t="s">
        <v>31</v>
      </c>
      <c r="C28" s="61">
        <v>196</v>
      </c>
      <c r="D28" s="60">
        <v>11101</v>
      </c>
      <c r="E28" s="56">
        <v>23</v>
      </c>
      <c r="F28" s="35">
        <f t="shared" si="0"/>
        <v>0.20718854157283129</v>
      </c>
      <c r="G28" s="56">
        <v>0</v>
      </c>
      <c r="H28" s="81">
        <v>0</v>
      </c>
      <c r="I28" s="92">
        <v>0</v>
      </c>
    </row>
    <row r="29" spans="1:10" s="19" customFormat="1" ht="28.95" customHeight="1" x14ac:dyDescent="0.25">
      <c r="A29" s="26">
        <v>21</v>
      </c>
      <c r="B29" s="54" t="s">
        <v>8</v>
      </c>
      <c r="C29" s="61">
        <v>123460</v>
      </c>
      <c r="D29" s="60">
        <v>116027</v>
      </c>
      <c r="E29" s="56">
        <v>3124.0729080287601</v>
      </c>
      <c r="F29" s="35">
        <f t="shared" si="0"/>
        <v>2.6925395882240859</v>
      </c>
      <c r="G29" s="56">
        <v>82265.709999999977</v>
      </c>
      <c r="H29" s="81">
        <v>3060</v>
      </c>
      <c r="I29" s="89">
        <f t="shared" si="1"/>
        <v>3.7196542763686122</v>
      </c>
    </row>
    <row r="30" spans="1:10" s="19" customFormat="1" ht="28.95" customHeight="1" x14ac:dyDescent="0.25">
      <c r="A30" s="26">
        <v>22</v>
      </c>
      <c r="B30" s="54" t="s">
        <v>9</v>
      </c>
      <c r="C30" s="55">
        <v>8370</v>
      </c>
      <c r="D30" s="56">
        <v>190474</v>
      </c>
      <c r="E30" s="56">
        <v>14246</v>
      </c>
      <c r="F30" s="35">
        <f>E30/D30*100</f>
        <v>7.4792360112141285</v>
      </c>
      <c r="G30" s="56">
        <v>0</v>
      </c>
      <c r="H30" s="81">
        <v>0</v>
      </c>
      <c r="I30" s="92">
        <v>0</v>
      </c>
    </row>
    <row r="31" spans="1:10" s="62" customFormat="1" ht="28.95" customHeight="1" x14ac:dyDescent="0.25">
      <c r="A31" s="26">
        <v>23</v>
      </c>
      <c r="B31" s="32" t="s">
        <v>32</v>
      </c>
      <c r="C31" s="27">
        <v>23229</v>
      </c>
      <c r="D31" s="12">
        <v>9477</v>
      </c>
      <c r="E31" s="39">
        <v>0</v>
      </c>
      <c r="F31" s="35">
        <f t="shared" ref="F31:F32" si="2">E31/D31*100</f>
        <v>0</v>
      </c>
      <c r="G31" s="39">
        <v>0</v>
      </c>
      <c r="H31" s="85">
        <v>0</v>
      </c>
      <c r="I31" s="92">
        <v>0</v>
      </c>
      <c r="J31" s="19"/>
    </row>
    <row r="32" spans="1:10" s="19" customFormat="1" ht="28.95" customHeight="1" x14ac:dyDescent="0.25">
      <c r="A32" s="26">
        <v>24</v>
      </c>
      <c r="B32" s="32" t="s">
        <v>33</v>
      </c>
      <c r="C32" s="27">
        <v>13747</v>
      </c>
      <c r="D32" s="12">
        <v>62630</v>
      </c>
      <c r="E32" s="39">
        <v>140</v>
      </c>
      <c r="F32" s="35">
        <f t="shared" si="2"/>
        <v>0.22353504710202779</v>
      </c>
      <c r="G32" s="39">
        <v>0</v>
      </c>
      <c r="H32" s="85">
        <v>0</v>
      </c>
      <c r="I32" s="92">
        <v>0</v>
      </c>
    </row>
    <row r="33" spans="1:10" s="62" customFormat="1" ht="28.95" customHeight="1" x14ac:dyDescent="0.25">
      <c r="A33" s="63">
        <v>25</v>
      </c>
      <c r="B33" s="32" t="s">
        <v>34</v>
      </c>
      <c r="C33" s="27">
        <v>12536</v>
      </c>
      <c r="D33" s="12">
        <v>2420.9141825000002</v>
      </c>
      <c r="E33" s="39">
        <v>340.42849590000003</v>
      </c>
      <c r="F33" s="35">
        <v>0</v>
      </c>
      <c r="G33" s="39">
        <v>0</v>
      </c>
      <c r="H33" s="85">
        <v>0</v>
      </c>
      <c r="I33" s="92">
        <v>0</v>
      </c>
      <c r="J33" s="19"/>
    </row>
    <row r="34" spans="1:10" s="62" customFormat="1" ht="28.95" customHeight="1" x14ac:dyDescent="0.25">
      <c r="A34" s="26">
        <v>26</v>
      </c>
      <c r="B34" s="32" t="s">
        <v>35</v>
      </c>
      <c r="C34" s="27">
        <v>177</v>
      </c>
      <c r="D34" s="12">
        <v>4266</v>
      </c>
      <c r="E34" s="39">
        <v>5</v>
      </c>
      <c r="F34" s="35">
        <v>0</v>
      </c>
      <c r="G34" s="39">
        <v>106</v>
      </c>
      <c r="H34" s="85">
        <v>0</v>
      </c>
      <c r="I34" s="91">
        <f t="shared" si="1"/>
        <v>0</v>
      </c>
      <c r="J34" s="19"/>
    </row>
    <row r="35" spans="1:10" s="19" customFormat="1" ht="28.95" customHeight="1" thickBot="1" x14ac:dyDescent="0.3">
      <c r="A35" s="64">
        <v>27</v>
      </c>
      <c r="B35" s="32" t="s">
        <v>36</v>
      </c>
      <c r="C35" s="27">
        <v>71304</v>
      </c>
      <c r="D35" s="12">
        <v>56977</v>
      </c>
      <c r="E35" s="39">
        <v>4059.6235986950032</v>
      </c>
      <c r="F35" s="59">
        <v>7.124747822310221</v>
      </c>
      <c r="G35" s="39">
        <v>53296.39</v>
      </c>
      <c r="H35" s="85">
        <v>3985.650294535003</v>
      </c>
      <c r="I35" s="91">
        <f t="shared" si="1"/>
        <v>7.478274409458133</v>
      </c>
    </row>
    <row r="36" spans="1:10" s="19" customFormat="1" ht="28.95" customHeight="1" thickBot="1" x14ac:dyDescent="0.3">
      <c r="A36" s="15"/>
      <c r="B36" s="15" t="s">
        <v>20</v>
      </c>
      <c r="C36" s="16">
        <f>SUM(C21:C35)</f>
        <v>497279</v>
      </c>
      <c r="D36" s="16">
        <f>SUM(D21:D35)</f>
        <v>2268307.6146241957</v>
      </c>
      <c r="E36" s="40">
        <f>SUM(E21:E35)</f>
        <v>54537.980033093765</v>
      </c>
      <c r="F36" s="29">
        <f>E36/D36*100</f>
        <v>2.4043467332859705</v>
      </c>
      <c r="G36" s="40">
        <f t="shared" ref="G36:H36" si="3">SUM(G21:G35)</f>
        <v>262386.54795287806</v>
      </c>
      <c r="H36" s="86">
        <f t="shared" si="3"/>
        <v>11628.138051535003</v>
      </c>
      <c r="I36" s="93">
        <f t="shared" si="1"/>
        <v>4.4316822421945563</v>
      </c>
    </row>
    <row r="37" spans="1:10" s="19" customFormat="1" ht="28.95" customHeight="1" thickBot="1" x14ac:dyDescent="0.3">
      <c r="A37" s="15"/>
      <c r="B37" s="15" t="s">
        <v>21</v>
      </c>
      <c r="C37" s="16">
        <f>C20+C36</f>
        <v>998651</v>
      </c>
      <c r="D37" s="16">
        <f t="shared" ref="D37:E37" si="4">D20+D36</f>
        <v>5711845.5985080954</v>
      </c>
      <c r="E37" s="40">
        <f t="shared" si="4"/>
        <v>744123.39530149358</v>
      </c>
      <c r="F37" s="30">
        <f>E37/D37*100</f>
        <v>13.027722519247629</v>
      </c>
      <c r="G37" s="40">
        <f t="shared" ref="G37" si="5">G20+G36</f>
        <v>1088297.247114578</v>
      </c>
      <c r="H37" s="86">
        <f t="shared" ref="H37" si="6">H20+H36</f>
        <v>132682.56359943503</v>
      </c>
      <c r="I37" s="93">
        <f t="shared" si="1"/>
        <v>12.191757716122014</v>
      </c>
    </row>
    <row r="38" spans="1:10" s="19" customFormat="1" ht="28.95" customHeight="1" thickBot="1" x14ac:dyDescent="0.3">
      <c r="A38" s="23">
        <v>28</v>
      </c>
      <c r="B38" s="23" t="s">
        <v>37</v>
      </c>
      <c r="C38" s="24">
        <v>14826</v>
      </c>
      <c r="D38" s="24">
        <v>16730</v>
      </c>
      <c r="E38" s="41">
        <v>2232</v>
      </c>
      <c r="F38" s="34">
        <f>E38/D38*100</f>
        <v>13.34130304841602</v>
      </c>
      <c r="G38" s="41">
        <v>1841</v>
      </c>
      <c r="H38" s="87">
        <v>743</v>
      </c>
      <c r="I38" s="94">
        <f t="shared" si="1"/>
        <v>40.35850081477458</v>
      </c>
    </row>
    <row r="39" spans="1:10" s="65" customFormat="1" ht="28.95" customHeight="1" thickBot="1" x14ac:dyDescent="0.4">
      <c r="A39" s="13"/>
      <c r="B39" s="13" t="s">
        <v>4</v>
      </c>
      <c r="C39" s="17">
        <f>C37+C38</f>
        <v>1013477</v>
      </c>
      <c r="D39" s="17">
        <f t="shared" ref="D39:E39" si="7">D37+D38</f>
        <v>5728575.5985080954</v>
      </c>
      <c r="E39" s="14">
        <f t="shared" si="7"/>
        <v>746355.39530149358</v>
      </c>
      <c r="F39" s="29">
        <f>E39/D39*100</f>
        <v>13.028638314485514</v>
      </c>
      <c r="G39" s="14">
        <f t="shared" ref="G39" si="8">G37+G38</f>
        <v>1090138.247114578</v>
      </c>
      <c r="H39" s="84">
        <f t="shared" ref="H39" si="9">H37+H38</f>
        <v>133425.56359943503</v>
      </c>
      <c r="I39" s="95">
        <f t="shared" si="1"/>
        <v>12.239325053734349</v>
      </c>
    </row>
    <row r="40" spans="1:10" s="19" customFormat="1" ht="28.55" customHeight="1" x14ac:dyDescent="0.3">
      <c r="C40" s="20"/>
      <c r="D40" s="20"/>
      <c r="E40" s="42"/>
      <c r="F40" s="20"/>
      <c r="G40" s="45" t="s">
        <v>38</v>
      </c>
      <c r="H40" s="42"/>
    </row>
    <row r="41" spans="1:10" s="19" customFormat="1" x14ac:dyDescent="0.25">
      <c r="C41" s="20"/>
      <c r="D41" s="20"/>
      <c r="E41" s="42"/>
      <c r="F41" s="20"/>
      <c r="G41" s="42"/>
      <c r="H41" s="42"/>
    </row>
    <row r="42" spans="1:10" s="19" customFormat="1" x14ac:dyDescent="0.25">
      <c r="C42" s="20"/>
      <c r="D42" s="20"/>
      <c r="E42" s="42"/>
      <c r="F42" s="20"/>
      <c r="G42" s="42"/>
      <c r="H42" s="42"/>
    </row>
    <row r="43" spans="1:10" s="19" customFormat="1" x14ac:dyDescent="0.25">
      <c r="C43" s="20"/>
      <c r="D43" s="20"/>
      <c r="E43" s="42"/>
      <c r="F43" s="20"/>
      <c r="G43" s="42"/>
      <c r="H43" s="42"/>
    </row>
    <row r="44" spans="1:10" s="19" customFormat="1" ht="37.549999999999997" customHeight="1" x14ac:dyDescent="0.25">
      <c r="C44" s="21"/>
      <c r="D44" s="20"/>
      <c r="E44" s="42"/>
      <c r="F44" s="20"/>
      <c r="G44" s="42"/>
      <c r="H44" s="42"/>
    </row>
  </sheetData>
  <mergeCells count="5">
    <mergeCell ref="A5:I5"/>
    <mergeCell ref="A2:I2"/>
    <mergeCell ref="A3:I3"/>
    <mergeCell ref="A4:I4"/>
    <mergeCell ref="F1:I1"/>
  </mergeCells>
  <phoneticPr fontId="0" type="noConversion"/>
  <pageMargins left="0.56999999999999995" right="0.17" top="1.45" bottom="0.32" header="1.24" footer="0.17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1</dc:creator>
  <cp:lastModifiedBy>Windows User</cp:lastModifiedBy>
  <cp:lastPrinted>2021-05-10T09:18:32Z</cp:lastPrinted>
  <dcterms:created xsi:type="dcterms:W3CDTF">1996-10-14T23:33:28Z</dcterms:created>
  <dcterms:modified xsi:type="dcterms:W3CDTF">2021-06-11T09:01:22Z</dcterms:modified>
</cp:coreProperties>
</file>