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228"/>
  </bookViews>
  <sheets>
    <sheet name="SEPT. 2020" sheetId="2" r:id="rId1"/>
  </sheets>
  <definedNames>
    <definedName name="\D">#REF!</definedName>
    <definedName name="\I">#REF!</definedName>
    <definedName name="_xlnm.Print_Area" localSheetId="0">'SEPT. 2020'!#REF!</definedName>
  </definedNames>
  <calcPr calcId="162913"/>
</workbook>
</file>

<file path=xl/calcChain.xml><?xml version="1.0" encoding="utf-8"?>
<calcChain xmlns="http://schemas.openxmlformats.org/spreadsheetml/2006/main">
  <c r="C34" i="2" l="1"/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P39" i="2" l="1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P36" i="2"/>
  <c r="M36" i="2"/>
  <c r="L36" i="2"/>
  <c r="I36" i="2"/>
  <c r="H36" i="2"/>
  <c r="E36" i="2"/>
  <c r="D36" i="2"/>
  <c r="O36" i="2"/>
  <c r="N36" i="2"/>
  <c r="K36" i="2"/>
  <c r="J36" i="2"/>
  <c r="G36" i="2"/>
  <c r="F36" i="2"/>
  <c r="C3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I37" i="2" l="1"/>
  <c r="I40" i="2" s="1"/>
  <c r="C37" i="2"/>
  <c r="C40" i="2" s="1"/>
  <c r="G37" i="2"/>
  <c r="G40" i="2" s="1"/>
  <c r="K37" i="2"/>
  <c r="K40" i="2" s="1"/>
  <c r="O37" i="2"/>
  <c r="O40" i="2" s="1"/>
  <c r="D37" i="2"/>
  <c r="D40" i="2" s="1"/>
  <c r="H37" i="2"/>
  <c r="H40" i="2" s="1"/>
  <c r="L37" i="2"/>
  <c r="L40" i="2" s="1"/>
  <c r="P37" i="2"/>
  <c r="P40" i="2" s="1"/>
  <c r="J37" i="2"/>
  <c r="J40" i="2" s="1"/>
  <c r="E37" i="2"/>
  <c r="E40" i="2" s="1"/>
  <c r="M37" i="2"/>
  <c r="M40" i="2" s="1"/>
  <c r="F37" i="2"/>
  <c r="F40" i="2" s="1"/>
  <c r="N37" i="2"/>
  <c r="N40" i="2" s="1"/>
</calcChain>
</file>

<file path=xl/sharedStrings.xml><?xml version="1.0" encoding="utf-8"?>
<sst xmlns="http://schemas.openxmlformats.org/spreadsheetml/2006/main" count="61" uniqueCount="46">
  <si>
    <t>Account</t>
  </si>
  <si>
    <t>Amount</t>
  </si>
  <si>
    <t>Name of Bank</t>
  </si>
  <si>
    <t>TOTAL</t>
  </si>
  <si>
    <t>UCO BANK</t>
  </si>
  <si>
    <t>NPA</t>
  </si>
  <si>
    <t xml:space="preserve">(Amount ` in lacs) </t>
  </si>
  <si>
    <t>SYSTEM TOTAL</t>
  </si>
  <si>
    <t>GRAND 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</si>
  <si>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</si>
  <si>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</si>
  <si>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</si>
  <si>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</si>
  <si>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</si>
  <si>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</si>
  <si>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</si>
  <si>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</si>
  <si>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</si>
  <si>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</si>
  <si>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</si>
  <si>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</si>
  <si>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</si>
  <si>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</si>
  <si>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</si>
  <si>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</si>
  <si>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</si>
  <si>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</si>
  <si>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</si>
  <si>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</si>
  <si>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</si>
  <si>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</si>
  <si>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</si>
  <si>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</si>
  <si>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</si>
  <si>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</si>
  <si>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</si>
  <si>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</si>
  <si>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</si>
  <si>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BANKWISE PERFORMANCE UNDER EDUCATION LOANS AS ON 30.09.2020</t>
  </si>
  <si>
    <t>Sanctioned during the current quarter</t>
  </si>
  <si>
    <t>Disbursed during the current quarter</t>
  </si>
  <si>
    <t>Disbursed to Women Beneficiaries during the current quarter</t>
  </si>
  <si>
    <t>Outstanding as on 30.09.2020</t>
  </si>
  <si>
    <t>O/S of education Loans granted to Women Beneficiaries as on 30.09.2020</t>
  </si>
  <si>
    <t>O/S of education Loans granted to SC/ ST Beneficiaries as on 30.09.2020</t>
  </si>
  <si>
    <t>Annexure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</si>
</sst>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₹&quot;\ #,##0;&quot;₹&quot;\ \-#,##0"/>
    <numFmt numFmtId="165" formatCode="0_)"/>
  </numFmts>
  <fonts count="11">
    <font>
      <sz val="12"/>
      <name val="Helv"/>
    </font>
    <font>
      <sz val="12"/>
      <name val="Helv"/>
    </font>
    <font>
      <b/>
      <sz val="16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14"/>
      <name val="Rupee Foradian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b/>
      <sz val="12"/>
      <name val="Tahoma"/>
      <family val="2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165" fontId="0" fillId="0" borderId="0"/>
    <xf numFmtId="164" fontId="1" fillId="0" borderId="0"/>
    <xf numFmtId="0" fontId="8" fillId="0" borderId="0"/>
  </cellStyleXfs>
  <cellXfs count="82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0" fillId="0" borderId="0" xfId="0" applyFont="1" applyFill="1"/>
    <xf numFmtId="165" fontId="3" fillId="0" borderId="4" xfId="0" applyFont="1" applyFill="1" applyBorder="1" applyAlignment="1">
      <alignment horizontal="center" vertical="center"/>
    </xf>
    <xf numFmtId="165" fontId="3" fillId="0" borderId="6" xfId="0" applyFont="1" applyFill="1" applyBorder="1" applyAlignment="1">
      <alignment horizontal="center" vertical="center"/>
    </xf>
    <xf numFmtId="165" fontId="6" fillId="0" borderId="8" xfId="0" applyFont="1" applyFill="1" applyBorder="1" applyAlignment="1">
      <alignment horizontal="center"/>
    </xf>
    <xf numFmtId="165" fontId="6" fillId="0" borderId="9" xfId="0" applyFont="1" applyFill="1" applyBorder="1" applyAlignment="1">
      <alignment horizontal="center"/>
    </xf>
    <xf numFmtId="165" fontId="4" fillId="0" borderId="3" xfId="0" applyFont="1" applyFill="1" applyBorder="1" applyAlignment="1">
      <alignment vertical="center"/>
    </xf>
    <xf numFmtId="165" fontId="4" fillId="0" borderId="6" xfId="0" applyNumberFormat="1" applyFont="1" applyFill="1" applyBorder="1" applyAlignment="1" applyProtection="1">
      <alignment horizontal="right" vertical="center"/>
    </xf>
    <xf numFmtId="165" fontId="4" fillId="0" borderId="6" xfId="0" applyFont="1" applyFill="1" applyBorder="1" applyAlignment="1">
      <alignment vertical="center"/>
    </xf>
    <xf numFmtId="165" fontId="4" fillId="0" borderId="20" xfId="0" applyFont="1" applyFill="1" applyBorder="1" applyAlignment="1">
      <alignment vertical="center"/>
    </xf>
    <xf numFmtId="165" fontId="4" fillId="0" borderId="20" xfId="0" applyNumberFormat="1" applyFont="1" applyFill="1" applyBorder="1" applyAlignment="1" applyProtection="1">
      <alignment horizontal="right" vertical="center"/>
    </xf>
    <xf numFmtId="165" fontId="4" fillId="0" borderId="19" xfId="0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0" borderId="21" xfId="0" applyNumberFormat="1" applyFont="1" applyFill="1" applyBorder="1" applyAlignment="1" applyProtection="1">
      <alignment horizontal="right" vertical="center"/>
    </xf>
    <xf numFmtId="165" fontId="2" fillId="0" borderId="10" xfId="0" applyNumberFormat="1" applyFont="1" applyFill="1" applyBorder="1" applyAlignment="1" applyProtection="1">
      <alignment horizontal="right" vertical="center"/>
    </xf>
    <xf numFmtId="165" fontId="4" fillId="0" borderId="3" xfId="0" applyNumberFormat="1" applyFont="1" applyFill="1" applyBorder="1" applyAlignment="1" applyProtection="1">
      <alignment horizontal="right" vertical="center"/>
    </xf>
    <xf numFmtId="165" fontId="3" fillId="0" borderId="19" xfId="0" applyFont="1" applyFill="1" applyBorder="1" applyAlignment="1">
      <alignment horizontal="center" vertical="center"/>
    </xf>
    <xf numFmtId="165" fontId="2" fillId="0" borderId="5" xfId="0" applyFont="1" applyFill="1" applyBorder="1" applyAlignment="1">
      <alignment vertical="center"/>
    </xf>
    <xf numFmtId="165" fontId="4" fillId="0" borderId="19" xfId="0" applyFont="1" applyFill="1" applyBorder="1" applyAlignment="1">
      <alignment vertical="center"/>
    </xf>
    <xf numFmtId="165" fontId="3" fillId="0" borderId="3" xfId="0" applyFont="1" applyFill="1" applyBorder="1" applyAlignment="1">
      <alignment horizontal="center" vertical="center"/>
    </xf>
    <xf numFmtId="165" fontId="3" fillId="0" borderId="20" xfId="0" applyFont="1" applyFill="1" applyBorder="1" applyAlignment="1">
      <alignment horizontal="center" vertical="center"/>
    </xf>
    <xf numFmtId="165" fontId="2" fillId="0" borderId="10" xfId="0" applyFont="1" applyFill="1" applyBorder="1" applyAlignment="1">
      <alignment vertical="center"/>
    </xf>
    <xf numFmtId="165" fontId="4" fillId="0" borderId="20" xfId="0" applyFont="1" applyFill="1" applyBorder="1" applyAlignment="1">
      <alignment horizontal="right" vertical="center"/>
    </xf>
    <xf numFmtId="165" fontId="4" fillId="0" borderId="24" xfId="0" applyFont="1" applyFill="1" applyBorder="1" applyAlignment="1">
      <alignment vertical="center"/>
    </xf>
    <xf numFmtId="165" fontId="4" fillId="0" borderId="18" xfId="0" applyFont="1" applyFill="1" applyBorder="1" applyAlignment="1">
      <alignment vertical="center"/>
    </xf>
    <xf numFmtId="165" fontId="4" fillId="0" borderId="18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165" fontId="2" fillId="0" borderId="1" xfId="0" applyFont="1" applyFill="1" applyBorder="1" applyAlignment="1" applyProtection="1">
      <alignment horizontal="right" vertical="center"/>
    </xf>
    <xf numFmtId="165" fontId="2" fillId="0" borderId="21" xfId="0" applyFont="1" applyFill="1" applyBorder="1" applyAlignment="1" applyProtection="1">
      <alignment horizontal="right" vertical="center"/>
    </xf>
    <xf numFmtId="165" fontId="2" fillId="0" borderId="10" xfId="0" applyFont="1" applyFill="1" applyBorder="1" applyAlignment="1" applyProtection="1">
      <alignment horizontal="right" vertical="center"/>
    </xf>
    <xf numFmtId="1" fontId="2" fillId="0" borderId="10" xfId="0" applyNumberFormat="1" applyFont="1" applyFill="1" applyBorder="1" applyAlignment="1" applyProtection="1">
      <alignment horizontal="right" vertical="center"/>
    </xf>
    <xf numFmtId="165" fontId="9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4" fillId="0" borderId="21" xfId="0" applyFont="1" applyFill="1" applyBorder="1" applyAlignment="1">
      <alignment horizontal="center" vertical="center"/>
    </xf>
    <xf numFmtId="165" fontId="2" fillId="0" borderId="27" xfId="0" applyFont="1" applyFill="1" applyBorder="1" applyAlignment="1">
      <alignment horizontal="center" vertical="center"/>
    </xf>
    <xf numFmtId="165" fontId="2" fillId="0" borderId="28" xfId="0" applyFont="1" applyFill="1" applyBorder="1" applyAlignment="1">
      <alignment horizontal="center" vertical="center"/>
    </xf>
    <xf numFmtId="165" fontId="2" fillId="0" borderId="29" xfId="0" applyFont="1" applyFill="1" applyBorder="1" applyAlignment="1">
      <alignment horizontal="center" vertical="center"/>
    </xf>
    <xf numFmtId="165" fontId="4" fillId="0" borderId="3" xfId="0" applyFont="1" applyFill="1" applyBorder="1" applyAlignment="1">
      <alignment horizontal="center" vertical="center"/>
    </xf>
    <xf numFmtId="165" fontId="2" fillId="0" borderId="1" xfId="0" applyFont="1" applyFill="1" applyBorder="1" applyAlignment="1">
      <alignment horizontal="center" vertical="center"/>
    </xf>
    <xf numFmtId="165" fontId="2" fillId="0" borderId="10" xfId="0" applyFont="1" applyFill="1" applyBorder="1" applyAlignment="1">
      <alignment horizontal="center" vertical="center"/>
    </xf>
    <xf numFmtId="165" fontId="0" fillId="0" borderId="0" xfId="0" applyFont="1"/>
    <xf numFmtId="165" fontId="2" fillId="0" borderId="23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65" fontId="2" fillId="0" borderId="2" xfId="0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/>
    </xf>
    <xf numFmtId="165" fontId="2" fillId="0" borderId="1" xfId="0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165" fontId="10" fillId="0" borderId="0" xfId="0" applyFont="1" applyFill="1"/>
    <xf numFmtId="165" fontId="10" fillId="0" borderId="0" xfId="0" applyFont="1"/>
    <xf numFmtId="165" fontId="7" fillId="0" borderId="12" xfId="0" applyFont="1" applyFill="1" applyBorder="1" applyAlignment="1">
      <alignment horizontal="center" vertical="center" wrapText="1"/>
    </xf>
    <xf numFmtId="165" fontId="7" fillId="0" borderId="13" xfId="0" applyFont="1" applyFill="1" applyBorder="1" applyAlignment="1">
      <alignment horizontal="center" vertical="center" wrapText="1"/>
    </xf>
    <xf numFmtId="165" fontId="7" fillId="0" borderId="15" xfId="0" applyFont="1" applyFill="1" applyBorder="1" applyAlignment="1">
      <alignment horizontal="center" vertical="center" wrapText="1"/>
    </xf>
    <xf numFmtId="165" fontId="7" fillId="0" borderId="16" xfId="0" applyFont="1" applyFill="1" applyBorder="1" applyAlignment="1">
      <alignment horizontal="center" vertical="center" wrapText="1"/>
    </xf>
    <xf numFmtId="165" fontId="2" fillId="0" borderId="22" xfId="0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165" fontId="2" fillId="0" borderId="30" xfId="0" applyFont="1" applyFill="1" applyBorder="1" applyAlignment="1" applyProtection="1">
      <alignment vertical="center"/>
    </xf>
    <xf numFmtId="165" fontId="2" fillId="0" borderId="28" xfId="0" applyFont="1" applyFill="1" applyBorder="1" applyAlignment="1" applyProtection="1">
      <alignment vertical="center"/>
    </xf>
    <xf numFmtId="165" fontId="2" fillId="0" borderId="25" xfId="0" applyFont="1" applyFill="1" applyBorder="1" applyAlignment="1" applyProtection="1">
      <alignment horizontal="right" vertical="center"/>
    </xf>
    <xf numFmtId="165" fontId="2" fillId="0" borderId="28" xfId="0" applyFont="1" applyFill="1" applyBorder="1" applyAlignment="1" applyProtection="1">
      <alignment horizontal="right" vertical="center"/>
    </xf>
    <xf numFmtId="165" fontId="2" fillId="0" borderId="29" xfId="0" applyFont="1" applyFill="1" applyBorder="1" applyAlignment="1" applyProtection="1">
      <alignment horizontal="right" vertical="center"/>
    </xf>
    <xf numFmtId="165" fontId="4" fillId="0" borderId="7" xfId="0" applyNumberFormat="1" applyFont="1" applyFill="1" applyBorder="1" applyAlignment="1" applyProtection="1">
      <alignment horizontal="right" vertical="center"/>
    </xf>
    <xf numFmtId="165" fontId="5" fillId="0" borderId="17" xfId="0" applyFont="1" applyFill="1" applyBorder="1" applyAlignment="1">
      <alignment horizontal="right" vertical="center"/>
    </xf>
    <xf numFmtId="165" fontId="5" fillId="0" borderId="24" xfId="0" applyFont="1" applyFill="1" applyBorder="1" applyAlignment="1">
      <alignment horizontal="right" vertical="center"/>
    </xf>
    <xf numFmtId="165" fontId="5" fillId="0" borderId="18" xfId="0" applyFont="1" applyFill="1" applyBorder="1" applyAlignment="1">
      <alignment horizontal="right" vertical="center"/>
    </xf>
    <xf numFmtId="165" fontId="7" fillId="0" borderId="11" xfId="0" applyFont="1" applyFill="1" applyBorder="1" applyAlignment="1">
      <alignment horizontal="center" vertical="center" wrapText="1"/>
    </xf>
    <xf numFmtId="165" fontId="7" fillId="0" borderId="12" xfId="0" applyFont="1" applyFill="1" applyBorder="1" applyAlignment="1">
      <alignment horizontal="center" vertical="center" wrapText="1"/>
    </xf>
    <xf numFmtId="165" fontId="7" fillId="0" borderId="13" xfId="0" applyFont="1" applyFill="1" applyBorder="1" applyAlignment="1">
      <alignment horizontal="center" vertical="center" wrapText="1"/>
    </xf>
    <xf numFmtId="165" fontId="7" fillId="0" borderId="14" xfId="0" applyFont="1" applyFill="1" applyBorder="1" applyAlignment="1">
      <alignment horizontal="center" vertical="center" wrapText="1"/>
    </xf>
    <xf numFmtId="165" fontId="7" fillId="0" borderId="15" xfId="0" applyFont="1" applyFill="1" applyBorder="1" applyAlignment="1">
      <alignment horizontal="center" vertical="center" wrapText="1"/>
    </xf>
    <xf numFmtId="165" fontId="7" fillId="0" borderId="16" xfId="0" applyFont="1" applyFill="1" applyBorder="1" applyAlignment="1">
      <alignment horizontal="center" vertical="center" wrapText="1"/>
    </xf>
    <xf numFmtId="165" fontId="3" fillId="0" borderId="25" xfId="0" applyFont="1" applyFill="1" applyBorder="1" applyAlignment="1">
      <alignment horizontal="center" vertical="top" wrapText="1"/>
    </xf>
    <xf numFmtId="165" fontId="3" fillId="0" borderId="26" xfId="0" applyFont="1" applyFill="1" applyBorder="1" applyAlignment="1">
      <alignment horizontal="center" vertical="top" wrapText="1"/>
    </xf>
    <xf numFmtId="165" fontId="3" fillId="0" borderId="3" xfId="0" applyFont="1" applyFill="1" applyBorder="1" applyAlignment="1">
      <alignment horizontal="center" vertical="center" wrapText="1"/>
    </xf>
    <xf numFmtId="165" fontId="3" fillId="0" borderId="6" xfId="0" applyFont="1" applyFill="1" applyBorder="1" applyAlignment="1">
      <alignment horizontal="center" vertical="center" wrapText="1"/>
    </xf>
    <xf numFmtId="165" fontId="3" fillId="0" borderId="17" xfId="0" applyFont="1" applyFill="1" applyBorder="1" applyAlignment="1">
      <alignment horizontal="center" vertical="center" wrapText="1"/>
    </xf>
    <xf numFmtId="165" fontId="3" fillId="0" borderId="18" xfId="0" applyFont="1" applyFill="1" applyBorder="1" applyAlignment="1">
      <alignment horizontal="center" vertical="center" wrapText="1"/>
    </xf>
    <xf numFmtId="165" fontId="3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2"/>
  <sheetViews>
    <sheetView tabSelected="1" zoomScale="70" zoomScaleNormal="70" zoomScaleSheetLayoutView="55" workbookViewId="0">
      <selection activeCell="B9" sqref="B9"/>
    </sheetView>
  </sheetViews>
  <sheetFormatPr defaultColWidth="8.90625" defaultRowHeight="15.6"/>
  <cols>
    <col min="1" max="1" width="8.90625" style="45"/>
    <col min="2" max="2" width="41.36328125" style="3" customWidth="1"/>
    <col min="3" max="3" width="12.453125" style="1" customWidth="1"/>
    <col min="4" max="4" width="13.81640625" style="1" customWidth="1"/>
    <col min="5" max="6" width="12.90625" style="1" customWidth="1"/>
    <col min="7" max="7" width="11.6328125" style="1" customWidth="1"/>
    <col min="8" max="8" width="14.54296875" style="1" customWidth="1"/>
    <col min="9" max="9" width="13.36328125" style="2" customWidth="1"/>
    <col min="10" max="10" width="14.453125" style="2" customWidth="1"/>
    <col min="11" max="11" width="13.1796875" style="1" customWidth="1"/>
    <col min="12" max="12" width="14.36328125" style="1" customWidth="1"/>
    <col min="13" max="13" width="12.36328125" style="1" customWidth="1"/>
    <col min="14" max="14" width="13.36328125" style="1" customWidth="1"/>
    <col min="15" max="15" width="10.54296875" style="3" hidden="1" customWidth="1"/>
    <col min="16" max="16" width="14.6328125" style="3" hidden="1" customWidth="1"/>
    <col min="17" max="17" width="14.36328125" style="3" customWidth="1"/>
    <col min="18" max="18" width="8.90625" style="3" customWidth="1"/>
    <col min="19" max="19" width="10.6328125" style="3" customWidth="1"/>
    <col min="20" max="36" width="8.90625" style="3"/>
    <col min="37" max="16384" width="8.90625" style="45"/>
  </cols>
  <sheetData>
    <row r="1" spans="1:16" ht="33.75" customHeight="1" thickBot="1">
      <c r="M1" s="81" t="s">
        <v>45</v>
      </c>
      <c r="N1" s="81"/>
    </row>
    <row r="2" spans="1:16" ht="15.75" customHeight="1">
      <c r="A2" s="69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54"/>
      <c r="P2" s="55"/>
    </row>
    <row r="3" spans="1:16" ht="16.5" customHeight="1" thickBo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56"/>
      <c r="P3" s="57"/>
    </row>
    <row r="4" spans="1:16" ht="26.25" customHeight="1" thickBot="1">
      <c r="A4" s="66" t="s">
        <v>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6" ht="127.5" customHeight="1" thickBot="1">
      <c r="A5" s="75" t="s">
        <v>19</v>
      </c>
      <c r="B5" s="75" t="s">
        <v>2</v>
      </c>
      <c r="C5" s="77" t="s">
        <v>39</v>
      </c>
      <c r="D5" s="78"/>
      <c r="E5" s="77" t="s">
        <v>40</v>
      </c>
      <c r="F5" s="78"/>
      <c r="G5" s="77" t="s">
        <v>41</v>
      </c>
      <c r="H5" s="78"/>
      <c r="I5" s="79" t="s">
        <v>42</v>
      </c>
      <c r="J5" s="80"/>
      <c r="K5" s="77" t="s">
        <v>43</v>
      </c>
      <c r="L5" s="78"/>
      <c r="M5" s="77" t="s">
        <v>44</v>
      </c>
      <c r="N5" s="78"/>
      <c r="O5" s="3" t="s">
        <v>5</v>
      </c>
    </row>
    <row r="6" spans="1:16" ht="23.4" thickTop="1" thickBot="1">
      <c r="A6" s="76"/>
      <c r="B6" s="76"/>
      <c r="C6" s="22" t="s">
        <v>0</v>
      </c>
      <c r="D6" s="5" t="s">
        <v>1</v>
      </c>
      <c r="E6" s="19" t="s">
        <v>0</v>
      </c>
      <c r="F6" s="23" t="s">
        <v>1</v>
      </c>
      <c r="G6" s="22" t="s">
        <v>0</v>
      </c>
      <c r="H6" s="5" t="s">
        <v>1</v>
      </c>
      <c r="I6" s="19" t="s">
        <v>0</v>
      </c>
      <c r="J6" s="4" t="s">
        <v>1</v>
      </c>
      <c r="K6" s="4" t="s">
        <v>0</v>
      </c>
      <c r="L6" s="5" t="s">
        <v>1</v>
      </c>
      <c r="M6" s="4" t="s">
        <v>0</v>
      </c>
      <c r="N6" s="5" t="s">
        <v>1</v>
      </c>
      <c r="O6" s="6" t="s">
        <v>0</v>
      </c>
      <c r="P6" s="7" t="s">
        <v>1</v>
      </c>
    </row>
    <row r="7" spans="1:16" ht="20.399999999999999">
      <c r="A7" s="36">
        <v>1</v>
      </c>
      <c r="B7" s="47" t="s">
        <v>15</v>
      </c>
      <c r="C7" s="48">
        <v>74</v>
      </c>
      <c r="D7" s="48">
        <v>536</v>
      </c>
      <c r="E7" s="48">
        <v>495</v>
      </c>
      <c r="F7" s="48">
        <v>676</v>
      </c>
      <c r="G7" s="48">
        <v>313</v>
      </c>
      <c r="H7" s="48">
        <v>449</v>
      </c>
      <c r="I7" s="49">
        <v>7026</v>
      </c>
      <c r="J7" s="49">
        <v>36884</v>
      </c>
      <c r="K7" s="48">
        <v>3095</v>
      </c>
      <c r="L7" s="48">
        <v>15389</v>
      </c>
      <c r="M7" s="48">
        <v>319</v>
      </c>
      <c r="N7" s="60">
        <v>1139</v>
      </c>
      <c r="O7" s="48">
        <v>596</v>
      </c>
      <c r="P7" s="48">
        <v>1469</v>
      </c>
    </row>
    <row r="8" spans="1:16" ht="20.399999999999999">
      <c r="A8" s="37">
        <v>2</v>
      </c>
      <c r="B8" s="29" t="s">
        <v>23</v>
      </c>
      <c r="C8" s="50">
        <v>54</v>
      </c>
      <c r="D8" s="50">
        <v>571</v>
      </c>
      <c r="E8" s="50">
        <v>54</v>
      </c>
      <c r="F8" s="50">
        <v>307</v>
      </c>
      <c r="G8" s="50">
        <v>25</v>
      </c>
      <c r="H8" s="50">
        <v>272</v>
      </c>
      <c r="I8" s="51">
        <v>1839</v>
      </c>
      <c r="J8" s="51">
        <v>10230</v>
      </c>
      <c r="K8" s="50">
        <v>723</v>
      </c>
      <c r="L8" s="50">
        <v>4040</v>
      </c>
      <c r="M8" s="50">
        <v>44</v>
      </c>
      <c r="N8" s="61">
        <v>156</v>
      </c>
      <c r="O8" s="50">
        <v>26</v>
      </c>
      <c r="P8" s="50">
        <v>100</v>
      </c>
    </row>
    <row r="9" spans="1:16" ht="20.399999999999999">
      <c r="A9" s="37">
        <v>4</v>
      </c>
      <c r="B9" s="29" t="s">
        <v>4</v>
      </c>
      <c r="C9" s="50">
        <v>12</v>
      </c>
      <c r="D9" s="50">
        <v>173</v>
      </c>
      <c r="E9" s="50">
        <v>12</v>
      </c>
      <c r="F9" s="50">
        <v>132</v>
      </c>
      <c r="G9" s="50">
        <v>3</v>
      </c>
      <c r="H9" s="50">
        <v>39</v>
      </c>
      <c r="I9" s="51">
        <v>799</v>
      </c>
      <c r="J9" s="51">
        <v>3432</v>
      </c>
      <c r="K9" s="50">
        <v>344</v>
      </c>
      <c r="L9" s="50">
        <v>1457</v>
      </c>
      <c r="M9" s="50">
        <v>103</v>
      </c>
      <c r="N9" s="61">
        <v>278</v>
      </c>
      <c r="O9" s="50">
        <v>26</v>
      </c>
      <c r="P9" s="50">
        <v>43</v>
      </c>
    </row>
    <row r="10" spans="1:16" ht="20.399999999999999">
      <c r="A10" s="36">
        <v>7</v>
      </c>
      <c r="B10" s="29" t="s">
        <v>9</v>
      </c>
      <c r="C10" s="50">
        <v>47</v>
      </c>
      <c r="D10" s="50">
        <v>366</v>
      </c>
      <c r="E10" s="50">
        <v>47</v>
      </c>
      <c r="F10" s="50">
        <v>232</v>
      </c>
      <c r="G10" s="50">
        <v>30</v>
      </c>
      <c r="H10" s="50">
        <v>164</v>
      </c>
      <c r="I10" s="51">
        <v>1503</v>
      </c>
      <c r="J10" s="51">
        <v>8082</v>
      </c>
      <c r="K10" s="50">
        <v>643</v>
      </c>
      <c r="L10" s="50">
        <v>3306</v>
      </c>
      <c r="M10" s="50">
        <v>288</v>
      </c>
      <c r="N10" s="61">
        <v>1623</v>
      </c>
      <c r="O10" s="50">
        <v>51</v>
      </c>
      <c r="P10" s="50">
        <v>109</v>
      </c>
    </row>
    <row r="11" spans="1:16" ht="20.399999999999999">
      <c r="A11" s="37">
        <v>8</v>
      </c>
      <c r="B11" s="29" t="s">
        <v>10</v>
      </c>
      <c r="C11" s="50">
        <v>12</v>
      </c>
      <c r="D11" s="50">
        <v>21</v>
      </c>
      <c r="E11" s="50">
        <v>87</v>
      </c>
      <c r="F11" s="50">
        <v>124</v>
      </c>
      <c r="G11" s="50">
        <v>9</v>
      </c>
      <c r="H11" s="50">
        <v>13</v>
      </c>
      <c r="I11" s="51">
        <v>771</v>
      </c>
      <c r="J11" s="51">
        <v>2872</v>
      </c>
      <c r="K11" s="50">
        <v>383</v>
      </c>
      <c r="L11" s="50">
        <v>1300</v>
      </c>
      <c r="M11" s="50">
        <v>0</v>
      </c>
      <c r="N11" s="61">
        <v>0</v>
      </c>
      <c r="O11" s="50">
        <v>46</v>
      </c>
      <c r="P11" s="50">
        <v>88</v>
      </c>
    </row>
    <row r="12" spans="1:16" ht="20.399999999999999">
      <c r="A12" s="37">
        <v>9</v>
      </c>
      <c r="B12" s="29" t="s">
        <v>11</v>
      </c>
      <c r="C12" s="50">
        <v>5</v>
      </c>
      <c r="D12" s="50">
        <v>1</v>
      </c>
      <c r="E12" s="50">
        <v>0</v>
      </c>
      <c r="F12" s="50">
        <v>0</v>
      </c>
      <c r="G12" s="50">
        <v>0</v>
      </c>
      <c r="H12" s="50">
        <v>0</v>
      </c>
      <c r="I12" s="51">
        <v>254</v>
      </c>
      <c r="J12" s="51">
        <v>1922</v>
      </c>
      <c r="K12" s="50">
        <v>51</v>
      </c>
      <c r="L12" s="50">
        <v>562</v>
      </c>
      <c r="M12" s="50">
        <v>26</v>
      </c>
      <c r="N12" s="61">
        <v>94</v>
      </c>
      <c r="O12" s="50">
        <v>5</v>
      </c>
      <c r="P12" s="50">
        <v>9</v>
      </c>
    </row>
    <row r="13" spans="1:16" ht="20.399999999999999">
      <c r="A13" s="37">
        <v>10</v>
      </c>
      <c r="B13" s="29" t="s">
        <v>12</v>
      </c>
      <c r="C13" s="50">
        <v>85</v>
      </c>
      <c r="D13" s="50">
        <v>1067</v>
      </c>
      <c r="E13" s="50">
        <v>292</v>
      </c>
      <c r="F13" s="50">
        <v>896</v>
      </c>
      <c r="G13" s="50">
        <v>44</v>
      </c>
      <c r="H13" s="50">
        <v>1315</v>
      </c>
      <c r="I13" s="51">
        <v>1388</v>
      </c>
      <c r="J13" s="51">
        <v>9458</v>
      </c>
      <c r="K13" s="50">
        <v>587</v>
      </c>
      <c r="L13" s="50">
        <v>4022</v>
      </c>
      <c r="M13" s="50">
        <v>113</v>
      </c>
      <c r="N13" s="61">
        <v>519</v>
      </c>
      <c r="O13" s="50">
        <v>40</v>
      </c>
      <c r="P13" s="50">
        <v>222</v>
      </c>
    </row>
    <row r="14" spans="1:16" ht="20.399999999999999">
      <c r="A14" s="37">
        <v>11</v>
      </c>
      <c r="B14" s="29" t="s">
        <v>13</v>
      </c>
      <c r="C14" s="50">
        <v>43</v>
      </c>
      <c r="D14" s="50">
        <v>388</v>
      </c>
      <c r="E14" s="50">
        <v>41</v>
      </c>
      <c r="F14" s="50">
        <v>194</v>
      </c>
      <c r="G14" s="50">
        <v>19</v>
      </c>
      <c r="H14" s="50">
        <v>165</v>
      </c>
      <c r="I14" s="51">
        <v>1027</v>
      </c>
      <c r="J14" s="51">
        <v>5953</v>
      </c>
      <c r="K14" s="50">
        <v>392</v>
      </c>
      <c r="L14" s="50">
        <v>2293</v>
      </c>
      <c r="M14" s="50">
        <v>74</v>
      </c>
      <c r="N14" s="61">
        <v>421</v>
      </c>
      <c r="O14" s="50">
        <v>10</v>
      </c>
      <c r="P14" s="50">
        <v>25</v>
      </c>
    </row>
    <row r="15" spans="1:16" ht="20.399999999999999">
      <c r="A15" s="37">
        <v>13</v>
      </c>
      <c r="B15" s="29" t="s">
        <v>14</v>
      </c>
      <c r="C15" s="50">
        <v>22</v>
      </c>
      <c r="D15" s="50">
        <v>58</v>
      </c>
      <c r="E15" s="50">
        <v>42</v>
      </c>
      <c r="F15" s="50">
        <v>117</v>
      </c>
      <c r="G15" s="50">
        <v>9</v>
      </c>
      <c r="H15" s="50">
        <v>38</v>
      </c>
      <c r="I15" s="51">
        <v>1065</v>
      </c>
      <c r="J15" s="51">
        <v>12612</v>
      </c>
      <c r="K15" s="50">
        <v>291</v>
      </c>
      <c r="L15" s="50">
        <v>3120</v>
      </c>
      <c r="M15" s="50">
        <v>9</v>
      </c>
      <c r="N15" s="61">
        <v>65</v>
      </c>
      <c r="O15" s="50">
        <v>37</v>
      </c>
      <c r="P15" s="50">
        <v>138</v>
      </c>
    </row>
    <row r="16" spans="1:16" ht="20.399999999999999">
      <c r="A16" s="37">
        <v>14</v>
      </c>
      <c r="B16" s="29" t="s">
        <v>16</v>
      </c>
      <c r="C16" s="50">
        <v>14</v>
      </c>
      <c r="D16" s="50">
        <v>234</v>
      </c>
      <c r="E16" s="50">
        <v>95</v>
      </c>
      <c r="F16" s="50">
        <v>483</v>
      </c>
      <c r="G16" s="50">
        <v>8</v>
      </c>
      <c r="H16" s="50">
        <v>121</v>
      </c>
      <c r="I16" s="51">
        <v>686</v>
      </c>
      <c r="J16" s="51">
        <v>3967</v>
      </c>
      <c r="K16" s="50">
        <v>150</v>
      </c>
      <c r="L16" s="50">
        <v>1015</v>
      </c>
      <c r="M16" s="50">
        <v>67</v>
      </c>
      <c r="N16" s="61">
        <v>321</v>
      </c>
      <c r="O16" s="50">
        <v>8</v>
      </c>
      <c r="P16" s="50">
        <v>15</v>
      </c>
    </row>
    <row r="17" spans="1:36" ht="20.399999999999999">
      <c r="A17" s="37">
        <v>15</v>
      </c>
      <c r="B17" s="29" t="s">
        <v>17</v>
      </c>
      <c r="C17" s="50">
        <v>405</v>
      </c>
      <c r="D17" s="50">
        <v>2248</v>
      </c>
      <c r="E17" s="50">
        <v>405</v>
      </c>
      <c r="F17" s="50">
        <v>2248</v>
      </c>
      <c r="G17" s="50">
        <v>115</v>
      </c>
      <c r="H17" s="50">
        <v>594</v>
      </c>
      <c r="I17" s="51">
        <v>8777</v>
      </c>
      <c r="J17" s="51">
        <v>49900</v>
      </c>
      <c r="K17" s="50">
        <v>2633</v>
      </c>
      <c r="L17" s="50">
        <v>13473</v>
      </c>
      <c r="M17" s="50">
        <v>1455</v>
      </c>
      <c r="N17" s="61">
        <v>7055</v>
      </c>
      <c r="O17" s="50">
        <v>201</v>
      </c>
      <c r="P17" s="50">
        <v>416</v>
      </c>
    </row>
    <row r="18" spans="1:36" ht="21" thickBot="1">
      <c r="A18" s="37">
        <v>17</v>
      </c>
      <c r="B18" s="29" t="s">
        <v>18</v>
      </c>
      <c r="C18" s="50">
        <v>8</v>
      </c>
      <c r="D18" s="50">
        <v>103</v>
      </c>
      <c r="E18" s="50">
        <v>8</v>
      </c>
      <c r="F18" s="50">
        <v>99</v>
      </c>
      <c r="G18" s="50">
        <v>0</v>
      </c>
      <c r="H18" s="50">
        <v>0</v>
      </c>
      <c r="I18" s="51">
        <v>1188</v>
      </c>
      <c r="J18" s="51">
        <v>9943</v>
      </c>
      <c r="K18" s="50">
        <v>840</v>
      </c>
      <c r="L18" s="50">
        <v>5314.8576000000003</v>
      </c>
      <c r="M18" s="50">
        <v>108</v>
      </c>
      <c r="N18" s="61">
        <v>919</v>
      </c>
      <c r="O18" s="50">
        <v>26</v>
      </c>
      <c r="P18" s="50">
        <v>70</v>
      </c>
    </row>
    <row r="19" spans="1:36" ht="25.2" thickBot="1">
      <c r="A19" s="38"/>
      <c r="B19" s="8" t="s">
        <v>3</v>
      </c>
      <c r="C19" s="8">
        <f t="shared" ref="C19:P19" si="0">SUM(C7:C18)</f>
        <v>781</v>
      </c>
      <c r="D19" s="21">
        <f t="shared" si="0"/>
        <v>5766</v>
      </c>
      <c r="E19" s="8">
        <f t="shared" si="0"/>
        <v>1578</v>
      </c>
      <c r="F19" s="21">
        <f t="shared" si="0"/>
        <v>5508</v>
      </c>
      <c r="G19" s="8">
        <f t="shared" si="0"/>
        <v>575</v>
      </c>
      <c r="H19" s="21">
        <f t="shared" si="0"/>
        <v>3170</v>
      </c>
      <c r="I19" s="8">
        <f t="shared" si="0"/>
        <v>26323</v>
      </c>
      <c r="J19" s="26">
        <f t="shared" si="0"/>
        <v>155255</v>
      </c>
      <c r="K19" s="8">
        <f t="shared" si="0"/>
        <v>10132</v>
      </c>
      <c r="L19" s="27">
        <f t="shared" si="0"/>
        <v>55291.857600000003</v>
      </c>
      <c r="M19" s="8">
        <f t="shared" si="0"/>
        <v>2606</v>
      </c>
      <c r="N19" s="27">
        <f t="shared" si="0"/>
        <v>12590</v>
      </c>
      <c r="O19" s="27">
        <f t="shared" si="0"/>
        <v>1072</v>
      </c>
      <c r="P19" s="27">
        <f t="shared" si="0"/>
        <v>2704</v>
      </c>
    </row>
    <row r="20" spans="1:36" ht="20.399999999999999">
      <c r="A20" s="39">
        <v>19</v>
      </c>
      <c r="B20" s="58" t="s">
        <v>24</v>
      </c>
      <c r="C20" s="32">
        <v>7</v>
      </c>
      <c r="D20" s="32">
        <v>31</v>
      </c>
      <c r="E20" s="32">
        <v>34</v>
      </c>
      <c r="F20" s="32">
        <v>78</v>
      </c>
      <c r="G20" s="32">
        <v>2</v>
      </c>
      <c r="H20" s="32">
        <v>15</v>
      </c>
      <c r="I20" s="16">
        <v>402</v>
      </c>
      <c r="J20" s="16">
        <v>2538</v>
      </c>
      <c r="K20" s="32">
        <v>161</v>
      </c>
      <c r="L20" s="32">
        <v>1073</v>
      </c>
      <c r="M20" s="32">
        <v>16</v>
      </c>
      <c r="N20" s="62">
        <v>67</v>
      </c>
      <c r="O20" s="32">
        <v>5</v>
      </c>
      <c r="P20" s="32">
        <v>15</v>
      </c>
    </row>
    <row r="21" spans="1:36" ht="20.399999999999999">
      <c r="A21" s="40">
        <v>20</v>
      </c>
      <c r="B21" s="20" t="s">
        <v>25</v>
      </c>
      <c r="C21" s="31">
        <v>4</v>
      </c>
      <c r="D21" s="31">
        <v>12</v>
      </c>
      <c r="E21" s="31">
        <v>4</v>
      </c>
      <c r="F21" s="31">
        <v>20</v>
      </c>
      <c r="G21" s="31">
        <v>2</v>
      </c>
      <c r="H21" s="31">
        <v>9</v>
      </c>
      <c r="I21" s="15">
        <v>81</v>
      </c>
      <c r="J21" s="15">
        <v>442</v>
      </c>
      <c r="K21" s="31">
        <v>33</v>
      </c>
      <c r="L21" s="31">
        <v>148</v>
      </c>
      <c r="M21" s="31">
        <v>0</v>
      </c>
      <c r="N21" s="63">
        <v>0</v>
      </c>
      <c r="O21" s="31">
        <v>0</v>
      </c>
      <c r="P21" s="31">
        <v>0</v>
      </c>
    </row>
    <row r="22" spans="1:36" ht="20.399999999999999">
      <c r="A22" s="40">
        <v>21</v>
      </c>
      <c r="B22" s="30" t="s">
        <v>35</v>
      </c>
      <c r="C22" s="31">
        <v>3</v>
      </c>
      <c r="D22" s="31">
        <v>27</v>
      </c>
      <c r="E22" s="31">
        <v>0</v>
      </c>
      <c r="F22" s="31">
        <v>0</v>
      </c>
      <c r="G22" s="31">
        <v>0</v>
      </c>
      <c r="H22" s="31">
        <v>0</v>
      </c>
      <c r="I22" s="15">
        <v>3</v>
      </c>
      <c r="J22" s="15">
        <v>27</v>
      </c>
      <c r="K22" s="31">
        <v>0</v>
      </c>
      <c r="L22" s="31">
        <v>0</v>
      </c>
      <c r="M22" s="31">
        <v>0</v>
      </c>
      <c r="N22" s="63">
        <v>0</v>
      </c>
      <c r="O22" s="31">
        <v>0</v>
      </c>
      <c r="P22" s="31">
        <v>0</v>
      </c>
    </row>
    <row r="23" spans="1:36" ht="20.399999999999999">
      <c r="A23" s="40">
        <v>22</v>
      </c>
      <c r="B23" s="20" t="s">
        <v>26</v>
      </c>
      <c r="C23" s="31">
        <v>1</v>
      </c>
      <c r="D23" s="31">
        <v>3</v>
      </c>
      <c r="E23" s="31">
        <v>1</v>
      </c>
      <c r="F23" s="31">
        <v>3</v>
      </c>
      <c r="G23" s="31">
        <v>0</v>
      </c>
      <c r="H23" s="31">
        <v>0</v>
      </c>
      <c r="I23" s="15">
        <v>32</v>
      </c>
      <c r="J23" s="15">
        <v>92</v>
      </c>
      <c r="K23" s="31">
        <v>10</v>
      </c>
      <c r="L23" s="31">
        <v>40</v>
      </c>
      <c r="M23" s="31">
        <v>0</v>
      </c>
      <c r="N23" s="63">
        <v>0</v>
      </c>
      <c r="O23" s="31">
        <v>0</v>
      </c>
      <c r="P23" s="31">
        <v>0</v>
      </c>
    </row>
    <row r="24" spans="1:36" ht="20.399999999999999">
      <c r="A24" s="40">
        <v>23</v>
      </c>
      <c r="B24" s="20" t="s">
        <v>27</v>
      </c>
      <c r="C24" s="31">
        <v>6</v>
      </c>
      <c r="D24" s="31">
        <v>52</v>
      </c>
      <c r="E24" s="31">
        <v>6</v>
      </c>
      <c r="F24" s="31">
        <v>52</v>
      </c>
      <c r="G24" s="31">
        <v>0</v>
      </c>
      <c r="H24" s="31">
        <v>0</v>
      </c>
      <c r="I24" s="15">
        <v>43</v>
      </c>
      <c r="J24" s="15">
        <v>278</v>
      </c>
      <c r="K24" s="31">
        <v>20</v>
      </c>
      <c r="L24" s="31">
        <v>122</v>
      </c>
      <c r="M24" s="31">
        <v>0</v>
      </c>
      <c r="N24" s="63">
        <v>0</v>
      </c>
      <c r="O24" s="31">
        <v>0</v>
      </c>
      <c r="P24" s="31">
        <v>0</v>
      </c>
    </row>
    <row r="25" spans="1:36" ht="20.399999999999999">
      <c r="A25" s="40">
        <v>24</v>
      </c>
      <c r="B25" s="46" t="s">
        <v>28</v>
      </c>
      <c r="C25" s="33">
        <v>1</v>
      </c>
      <c r="D25" s="33">
        <v>16</v>
      </c>
      <c r="E25" s="33">
        <v>4</v>
      </c>
      <c r="F25" s="33">
        <v>23</v>
      </c>
      <c r="G25" s="33">
        <v>0</v>
      </c>
      <c r="H25" s="33">
        <v>0</v>
      </c>
      <c r="I25" s="17">
        <v>31</v>
      </c>
      <c r="J25" s="17">
        <v>199</v>
      </c>
      <c r="K25" s="33">
        <v>15</v>
      </c>
      <c r="L25" s="33">
        <v>81</v>
      </c>
      <c r="M25" s="33">
        <v>0</v>
      </c>
      <c r="N25" s="64">
        <v>0</v>
      </c>
      <c r="O25" s="33">
        <v>0</v>
      </c>
      <c r="P25" s="33">
        <v>0</v>
      </c>
    </row>
    <row r="26" spans="1:36" ht="20.399999999999999">
      <c r="A26" s="40">
        <v>25</v>
      </c>
      <c r="B26" s="46" t="s">
        <v>21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17">
        <v>0</v>
      </c>
      <c r="J26" s="34">
        <v>0</v>
      </c>
      <c r="K26" s="33">
        <v>0</v>
      </c>
      <c r="L26" s="33">
        <v>0</v>
      </c>
      <c r="M26" s="33">
        <v>0</v>
      </c>
      <c r="N26" s="64">
        <v>0</v>
      </c>
      <c r="O26" s="33">
        <v>0</v>
      </c>
      <c r="P26" s="33">
        <v>0</v>
      </c>
    </row>
    <row r="27" spans="1:36" ht="20.399999999999999">
      <c r="A27" s="40">
        <v>26</v>
      </c>
      <c r="B27" s="46" t="s">
        <v>20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17">
        <v>0</v>
      </c>
      <c r="J27" s="34">
        <v>0</v>
      </c>
      <c r="K27" s="33">
        <v>0</v>
      </c>
      <c r="L27" s="33">
        <v>0</v>
      </c>
      <c r="M27" s="33">
        <v>0</v>
      </c>
      <c r="N27" s="64">
        <v>0</v>
      </c>
      <c r="O27" s="33">
        <v>0</v>
      </c>
      <c r="P27" s="33">
        <v>0</v>
      </c>
    </row>
    <row r="28" spans="1:36" ht="20.399999999999999">
      <c r="A28" s="40">
        <v>27</v>
      </c>
      <c r="B28" s="30" t="s">
        <v>29</v>
      </c>
      <c r="C28" s="31">
        <v>0</v>
      </c>
      <c r="D28" s="31">
        <v>0</v>
      </c>
      <c r="E28" s="31">
        <v>10</v>
      </c>
      <c r="F28" s="31">
        <v>109</v>
      </c>
      <c r="G28" s="31">
        <v>6</v>
      </c>
      <c r="H28" s="31">
        <v>60</v>
      </c>
      <c r="I28" s="15">
        <v>186</v>
      </c>
      <c r="J28" s="15">
        <v>1485</v>
      </c>
      <c r="K28" s="31">
        <v>75</v>
      </c>
      <c r="L28" s="31">
        <v>576</v>
      </c>
      <c r="M28" s="31">
        <v>1</v>
      </c>
      <c r="N28" s="63">
        <v>11</v>
      </c>
      <c r="O28" s="31">
        <v>0</v>
      </c>
      <c r="P28" s="31">
        <v>0</v>
      </c>
    </row>
    <row r="29" spans="1:36" s="53" customFormat="1" ht="20.399999999999999">
      <c r="A29" s="40">
        <v>28</v>
      </c>
      <c r="B29" s="30" t="s">
        <v>30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17">
        <v>0</v>
      </c>
      <c r="J29" s="34">
        <v>0</v>
      </c>
      <c r="K29" s="33">
        <v>0</v>
      </c>
      <c r="L29" s="33">
        <v>0</v>
      </c>
      <c r="M29" s="33">
        <v>0</v>
      </c>
      <c r="N29" s="64">
        <v>0</v>
      </c>
      <c r="O29" s="33">
        <v>0</v>
      </c>
      <c r="P29" s="33">
        <v>0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ht="20.399999999999999">
      <c r="A30" s="40">
        <v>29</v>
      </c>
      <c r="B30" s="30" t="s">
        <v>31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17">
        <v>0</v>
      </c>
      <c r="J30" s="34">
        <v>0</v>
      </c>
      <c r="K30" s="33">
        <v>0</v>
      </c>
      <c r="L30" s="33">
        <v>0</v>
      </c>
      <c r="M30" s="33">
        <v>0</v>
      </c>
      <c r="N30" s="64">
        <v>0</v>
      </c>
      <c r="O30" s="33">
        <v>0</v>
      </c>
      <c r="P30" s="33">
        <v>0</v>
      </c>
    </row>
    <row r="31" spans="1:36" ht="20.399999999999999">
      <c r="A31" s="40">
        <v>30</v>
      </c>
      <c r="B31" s="30" t="s">
        <v>32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17">
        <v>0</v>
      </c>
      <c r="J31" s="34">
        <v>0</v>
      </c>
      <c r="K31" s="33">
        <v>0</v>
      </c>
      <c r="L31" s="33">
        <v>0</v>
      </c>
      <c r="M31" s="33">
        <v>0</v>
      </c>
      <c r="N31" s="64">
        <v>0</v>
      </c>
      <c r="O31" s="33">
        <v>0</v>
      </c>
      <c r="P31" s="33">
        <v>0</v>
      </c>
    </row>
    <row r="32" spans="1:36" ht="20.399999999999999">
      <c r="A32" s="40">
        <v>31</v>
      </c>
      <c r="B32" s="30" t="s">
        <v>33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17">
        <v>0</v>
      </c>
      <c r="J32" s="34">
        <v>0</v>
      </c>
      <c r="K32" s="33">
        <v>0</v>
      </c>
      <c r="L32" s="33">
        <v>0</v>
      </c>
      <c r="M32" s="33">
        <v>0</v>
      </c>
      <c r="N32" s="64">
        <v>0</v>
      </c>
      <c r="O32" s="33">
        <v>0</v>
      </c>
      <c r="P32" s="33">
        <v>0</v>
      </c>
    </row>
    <row r="33" spans="1:16" ht="21" thickBot="1">
      <c r="A33" s="41">
        <v>32</v>
      </c>
      <c r="B33" s="59" t="s">
        <v>34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17">
        <v>0</v>
      </c>
      <c r="J33" s="34">
        <v>0</v>
      </c>
      <c r="K33" s="33">
        <v>0</v>
      </c>
      <c r="L33" s="33">
        <v>0</v>
      </c>
      <c r="M33" s="33">
        <v>0</v>
      </c>
      <c r="N33" s="64">
        <v>0</v>
      </c>
      <c r="O33" s="33">
        <v>0</v>
      </c>
      <c r="P33" s="33">
        <v>0</v>
      </c>
    </row>
    <row r="34" spans="1:16" ht="25.2" thickBot="1">
      <c r="A34" s="42"/>
      <c r="B34" s="8" t="s">
        <v>3</v>
      </c>
      <c r="C34" s="18">
        <f>SUM(C20:C33)</f>
        <v>22</v>
      </c>
      <c r="D34" s="18">
        <f t="shared" ref="D34:P34" si="1">SUM(D20:D33)</f>
        <v>141</v>
      </c>
      <c r="E34" s="18">
        <f t="shared" si="1"/>
        <v>59</v>
      </c>
      <c r="F34" s="18">
        <f t="shared" si="1"/>
        <v>285</v>
      </c>
      <c r="G34" s="18">
        <f t="shared" si="1"/>
        <v>10</v>
      </c>
      <c r="H34" s="18">
        <f t="shared" si="1"/>
        <v>84</v>
      </c>
      <c r="I34" s="18">
        <f t="shared" si="1"/>
        <v>778</v>
      </c>
      <c r="J34" s="18">
        <f t="shared" si="1"/>
        <v>5061</v>
      </c>
      <c r="K34" s="18">
        <f t="shared" si="1"/>
        <v>314</v>
      </c>
      <c r="L34" s="18">
        <f t="shared" si="1"/>
        <v>2040</v>
      </c>
      <c r="M34" s="18">
        <f t="shared" si="1"/>
        <v>17</v>
      </c>
      <c r="N34" s="65">
        <f t="shared" si="1"/>
        <v>78</v>
      </c>
      <c r="O34" s="18">
        <f t="shared" si="1"/>
        <v>5</v>
      </c>
      <c r="P34" s="18">
        <f t="shared" si="1"/>
        <v>15</v>
      </c>
    </row>
    <row r="35" spans="1:16" ht="25.5" customHeight="1" thickBot="1">
      <c r="A35" s="43">
        <v>33</v>
      </c>
      <c r="B35" s="30" t="s">
        <v>36</v>
      </c>
      <c r="C35" s="31">
        <v>4</v>
      </c>
      <c r="D35" s="31">
        <v>31</v>
      </c>
      <c r="E35" s="31">
        <v>4</v>
      </c>
      <c r="F35" s="31">
        <v>31</v>
      </c>
      <c r="G35" s="31">
        <v>2</v>
      </c>
      <c r="H35" s="31">
        <v>18</v>
      </c>
      <c r="I35" s="15">
        <v>398</v>
      </c>
      <c r="J35" s="15">
        <v>1492</v>
      </c>
      <c r="K35" s="31">
        <v>171</v>
      </c>
      <c r="L35" s="31">
        <v>591</v>
      </c>
      <c r="M35" s="31">
        <v>21</v>
      </c>
      <c r="N35" s="63">
        <v>58</v>
      </c>
      <c r="O35" s="31">
        <v>26</v>
      </c>
      <c r="P35" s="31">
        <v>48</v>
      </c>
    </row>
    <row r="36" spans="1:16" ht="25.2" thickBot="1">
      <c r="A36" s="42"/>
      <c r="B36" s="8" t="s">
        <v>3</v>
      </c>
      <c r="C36" s="8">
        <f t="shared" ref="C36:P36" si="2">SUM(C35:C35)</f>
        <v>4</v>
      </c>
      <c r="D36" s="10">
        <f t="shared" si="2"/>
        <v>31</v>
      </c>
      <c r="E36" s="21">
        <f t="shared" si="2"/>
        <v>4</v>
      </c>
      <c r="F36" s="11">
        <f t="shared" si="2"/>
        <v>31</v>
      </c>
      <c r="G36" s="8">
        <f t="shared" si="2"/>
        <v>2</v>
      </c>
      <c r="H36" s="10">
        <f t="shared" si="2"/>
        <v>18</v>
      </c>
      <c r="I36" s="13">
        <f t="shared" si="2"/>
        <v>398</v>
      </c>
      <c r="J36" s="25">
        <f t="shared" si="2"/>
        <v>1492</v>
      </c>
      <c r="K36" s="8">
        <f t="shared" si="2"/>
        <v>171</v>
      </c>
      <c r="L36" s="10">
        <f t="shared" si="2"/>
        <v>591</v>
      </c>
      <c r="M36" s="8">
        <f t="shared" si="2"/>
        <v>21</v>
      </c>
      <c r="N36" s="27">
        <f t="shared" si="2"/>
        <v>58</v>
      </c>
      <c r="O36" s="27">
        <f t="shared" si="2"/>
        <v>26</v>
      </c>
      <c r="P36" s="27">
        <f t="shared" si="2"/>
        <v>48</v>
      </c>
    </row>
    <row r="37" spans="1:16" ht="25.2" thickBot="1">
      <c r="A37" s="42"/>
      <c r="B37" s="8" t="s">
        <v>7</v>
      </c>
      <c r="C37" s="8">
        <f t="shared" ref="C37:P37" si="3">C19+C34+C36</f>
        <v>807</v>
      </c>
      <c r="D37" s="10">
        <f t="shared" si="3"/>
        <v>5938</v>
      </c>
      <c r="E37" s="21">
        <f t="shared" si="3"/>
        <v>1641</v>
      </c>
      <c r="F37" s="21">
        <f t="shared" si="3"/>
        <v>5824</v>
      </c>
      <c r="G37" s="8">
        <f t="shared" si="3"/>
        <v>587</v>
      </c>
      <c r="H37" s="10">
        <f t="shared" si="3"/>
        <v>3272</v>
      </c>
      <c r="I37" s="13">
        <f t="shared" si="3"/>
        <v>27499</v>
      </c>
      <c r="J37" s="25">
        <f t="shared" si="3"/>
        <v>161808</v>
      </c>
      <c r="K37" s="8">
        <f t="shared" si="3"/>
        <v>10617</v>
      </c>
      <c r="L37" s="10">
        <f t="shared" si="3"/>
        <v>57922.857600000003</v>
      </c>
      <c r="M37" s="8">
        <f t="shared" si="3"/>
        <v>2644</v>
      </c>
      <c r="N37" s="27">
        <f t="shared" si="3"/>
        <v>12726</v>
      </c>
      <c r="O37" s="27">
        <f t="shared" si="3"/>
        <v>1103</v>
      </c>
      <c r="P37" s="27">
        <f t="shared" si="3"/>
        <v>2767</v>
      </c>
    </row>
    <row r="38" spans="1:16" ht="25.5" customHeight="1" thickBot="1">
      <c r="A38" s="44">
        <v>34</v>
      </c>
      <c r="B38" s="24" t="s">
        <v>37</v>
      </c>
      <c r="C38" s="33">
        <v>20</v>
      </c>
      <c r="D38" s="33">
        <v>114</v>
      </c>
      <c r="E38" s="33">
        <v>20</v>
      </c>
      <c r="F38" s="33">
        <v>114</v>
      </c>
      <c r="G38" s="33">
        <v>10</v>
      </c>
      <c r="H38" s="33">
        <v>62</v>
      </c>
      <c r="I38" s="17">
        <v>676</v>
      </c>
      <c r="J38" s="17">
        <v>3286</v>
      </c>
      <c r="K38" s="33">
        <v>308</v>
      </c>
      <c r="L38" s="33">
        <v>1409</v>
      </c>
      <c r="M38" s="33">
        <v>81</v>
      </c>
      <c r="N38" s="64">
        <v>338</v>
      </c>
      <c r="O38" s="33">
        <v>38</v>
      </c>
      <c r="P38" s="33">
        <v>154</v>
      </c>
    </row>
    <row r="39" spans="1:16" ht="25.2" thickBot="1">
      <c r="A39" s="8"/>
      <c r="B39" s="8" t="s">
        <v>3</v>
      </c>
      <c r="C39" s="18">
        <f t="shared" ref="C39:P39" si="4">SUM(C38:C38)</f>
        <v>20</v>
      </c>
      <c r="D39" s="9">
        <f t="shared" si="4"/>
        <v>114</v>
      </c>
      <c r="E39" s="14">
        <f t="shared" si="4"/>
        <v>20</v>
      </c>
      <c r="F39" s="12">
        <f t="shared" si="4"/>
        <v>114</v>
      </c>
      <c r="G39" s="18">
        <f t="shared" si="4"/>
        <v>10</v>
      </c>
      <c r="H39" s="9">
        <f t="shared" si="4"/>
        <v>62</v>
      </c>
      <c r="I39" s="14">
        <f t="shared" si="4"/>
        <v>676</v>
      </c>
      <c r="J39" s="12">
        <f t="shared" si="4"/>
        <v>3286</v>
      </c>
      <c r="K39" s="18">
        <f t="shared" si="4"/>
        <v>308</v>
      </c>
      <c r="L39" s="9">
        <f t="shared" si="4"/>
        <v>1409</v>
      </c>
      <c r="M39" s="18">
        <f t="shared" si="4"/>
        <v>81</v>
      </c>
      <c r="N39" s="28">
        <f t="shared" si="4"/>
        <v>338</v>
      </c>
      <c r="O39" s="28">
        <f t="shared" si="4"/>
        <v>38</v>
      </c>
      <c r="P39" s="28">
        <f t="shared" si="4"/>
        <v>154</v>
      </c>
    </row>
    <row r="40" spans="1:16" ht="25.2" thickBot="1">
      <c r="A40" s="8"/>
      <c r="B40" s="8" t="s">
        <v>8</v>
      </c>
      <c r="C40" s="18">
        <f t="shared" ref="C40:P40" si="5">C37+C39</f>
        <v>827</v>
      </c>
      <c r="D40" s="9">
        <f t="shared" si="5"/>
        <v>6052</v>
      </c>
      <c r="E40" s="14">
        <f t="shared" si="5"/>
        <v>1661</v>
      </c>
      <c r="F40" s="12">
        <f t="shared" si="5"/>
        <v>5938</v>
      </c>
      <c r="G40" s="18">
        <f t="shared" si="5"/>
        <v>597</v>
      </c>
      <c r="H40" s="9">
        <f t="shared" si="5"/>
        <v>3334</v>
      </c>
      <c r="I40" s="9">
        <f t="shared" si="5"/>
        <v>28175</v>
      </c>
      <c r="J40" s="12">
        <f t="shared" si="5"/>
        <v>165094</v>
      </c>
      <c r="K40" s="18">
        <f t="shared" si="5"/>
        <v>10925</v>
      </c>
      <c r="L40" s="9">
        <f t="shared" si="5"/>
        <v>59331.857600000003</v>
      </c>
      <c r="M40" s="18">
        <f t="shared" si="5"/>
        <v>2725</v>
      </c>
      <c r="N40" s="28">
        <f t="shared" si="5"/>
        <v>13064</v>
      </c>
      <c r="O40" s="28">
        <f t="shared" si="5"/>
        <v>1141</v>
      </c>
      <c r="P40" s="28">
        <f t="shared" si="5"/>
        <v>2921</v>
      </c>
    </row>
    <row r="42" spans="1:16">
      <c r="M42" s="35" t="s">
        <v>22</v>
      </c>
    </row>
  </sheetData>
  <mergeCells count="11">
    <mergeCell ref="C5:D5"/>
    <mergeCell ref="E5:F5"/>
    <mergeCell ref="G5:H5"/>
    <mergeCell ref="I5:J5"/>
    <mergeCell ref="K5:L5"/>
    <mergeCell ref="M5:N5"/>
    <mergeCell ref="M1:N1"/>
    <mergeCell ref="A4:N4"/>
    <mergeCell ref="A2:N3"/>
    <mergeCell ref="B5:B6"/>
    <mergeCell ref="A5:A6"/>
  </mergeCells>
  <phoneticPr fontId="0" type="noConversion"/>
  <printOptions horizontalCentered="1"/>
  <pageMargins left="0.24" right="0.31" top="0.95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SEPT. 2020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2020-12-08T06:53:08Z</cp:lastPrinted>
  <dcterms:created xsi:type="dcterms:W3CDTF">1999-09-08T05:24:27Z</dcterms:created>
  <dcterms:modified xsi:type="dcterms:W3CDTF">2020-12-09T08:03:39Z</dcterms:modified>
</cp:coreProperties>
</file>