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EPT. 2020" sheetId="1" r:id="rId1"/>
  </sheets>
  <definedNames>
    <definedName name="_xlnm.Print_Area" localSheetId="0">'SEPT. 2020'!$A$1:$I$41</definedName>
  </definedNames>
  <calcPr fullCalcOnLoad="1"/>
</workbook>
</file>

<file path=xl/sharedStrings.xml><?xml version="1.0" encoding="utf-8"?>
<sst xmlns="http://schemas.openxmlformats.org/spreadsheetml/2006/main" count="48" uniqueCount="46">
  <si>
    <t>Name of the bank</t>
  </si>
  <si>
    <t>UCO BANK</t>
  </si>
  <si>
    <t>TOTAL</t>
  </si>
  <si>
    <t>REVIEW OF EDUCATION LOANS</t>
  </si>
  <si>
    <t xml:space="preserve">(Amount ` in lacs) </t>
  </si>
  <si>
    <t>Grand Total</t>
  </si>
  <si>
    <r>
      <t xml:space="preserve">Out of 1, No. of education loan granted collateral free </t>
    </r>
    <r>
      <rPr>
        <b/>
        <sz val="25"/>
        <rFont val="Tahoma"/>
        <family val="2"/>
      </rPr>
      <t>(upto Rs. 4 Lakhs)</t>
    </r>
  </si>
  <si>
    <r>
      <t xml:space="preserve">Out of 2, education loan granted collateral free </t>
    </r>
    <r>
      <rPr>
        <b/>
        <sz val="25"/>
        <rFont val="Tahoma"/>
        <family val="2"/>
      </rPr>
      <t>(upto Rs. 4 Lakhs)</t>
    </r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</si>
  <si>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</si>
  <si>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</si>
  <si>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</si>
  <si>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</si>
  <si>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</si>
  <si>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</si>
  <si>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</si>
  <si>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</si>
  <si>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</si>
  <si>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KOTAK MAHINDRA BANK</t>
  </si>
  <si>
    <t>BANDHAN BANK</t>
  </si>
  <si>
    <t>INDUSIND BANK</t>
  </si>
  <si>
    <t>YES BANK</t>
  </si>
  <si>
    <t>PUNJAB &amp; SIND BANK</t>
  </si>
  <si>
    <t>BANK OF INDIA</t>
  </si>
  <si>
    <t>BANK OF MAHARASHTRA</t>
  </si>
  <si>
    <t>CAPITAL SMALL FINANCE BANK</t>
  </si>
  <si>
    <t>IDBI BANK</t>
  </si>
  <si>
    <t>J&amp;K BANK</t>
  </si>
  <si>
    <t>HDFC BANK</t>
  </si>
  <si>
    <t>ICICI BANK</t>
  </si>
  <si>
    <t>FEDERAL BANK</t>
  </si>
  <si>
    <t>AXIS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</si>
  <si>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</si>
  <si>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</si>
  <si>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</si>
  <si>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</si>
  <si>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</si>
  <si>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>SLBC PUNJAB</t>
  </si>
  <si>
    <t xml:space="preserve"> AS AT SEPTEMBER 2020</t>
  </si>
  <si>
    <t>Number of       Education Loan accounts outstanding as at quarter ended SEPTEMBER 2020</t>
  </si>
  <si>
    <t>Amount of Education Loan outstanding as at quarter ended SEPTEMBER 2020</t>
  </si>
  <si>
    <t>Out of 2, NPA outstanding as at quarter ended SEPTEMBER 2020</t>
  </si>
  <si>
    <t>%age of NPA under Education Loan as at  quarter ended SEPTEMBER 2020</t>
  </si>
  <si>
    <t>Out of 5, NPA outstanding as at quarter ended SEPTEMBER 2020</t>
  </si>
  <si>
    <t>TOTAL RRB</t>
  </si>
  <si>
    <t>TOTAL COMMERCIAL BANK</t>
  </si>
  <si>
    <t>Annexure - 46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</si>
</sst>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"/>
    <numFmt numFmtId="181" formatCode="0.0_)"/>
    <numFmt numFmtId="182" formatCode="[$-409]dddd\,\ mmmm\ d\,\ yyyy"/>
  </numFmts>
  <fonts count="53">
    <font>
      <sz val="10"/>
      <name val="Arial"/>
      <family val="0"/>
    </font>
    <font>
      <u val="single"/>
      <sz val="14"/>
      <color indexed="12"/>
      <name val="Times New Roman"/>
      <family val="1"/>
    </font>
    <font>
      <sz val="12"/>
      <name val="Helv"/>
      <family val="0"/>
    </font>
    <font>
      <b/>
      <sz val="20"/>
      <name val="Tahoma"/>
      <family val="2"/>
    </font>
    <font>
      <b/>
      <sz val="18"/>
      <name val="Rupee Foradian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b/>
      <sz val="22"/>
      <name val="Tahoma"/>
      <family val="2"/>
    </font>
    <font>
      <b/>
      <sz val="25"/>
      <name val="Tahoma"/>
      <family val="2"/>
    </font>
    <font>
      <b/>
      <sz val="12"/>
      <name val="Tahoma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72" fontId="9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2" fontId="3" fillId="0" borderId="11" xfId="56" applyNumberFormat="1" applyFont="1" applyFill="1" applyBorder="1" applyAlignment="1">
      <alignment horizontal="center" vertical="center"/>
      <protection/>
    </xf>
    <xf numFmtId="17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72" fontId="3" fillId="0" borderId="12" xfId="56" applyNumberFormat="1" applyFont="1" applyFill="1" applyBorder="1" applyAlignment="1">
      <alignment horizontal="center"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4" xfId="56" applyNumberFormat="1" applyFont="1" applyFill="1" applyBorder="1" applyAlignment="1">
      <alignment horizontal="center" vertical="center"/>
      <protection/>
    </xf>
    <xf numFmtId="172" fontId="3" fillId="0" borderId="15" xfId="56" applyNumberFormat="1" applyFont="1" applyFill="1" applyBorder="1" applyAlignment="1">
      <alignment horizontal="center" vertical="center"/>
      <protection/>
    </xf>
    <xf numFmtId="172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72" fontId="3" fillId="0" borderId="20" xfId="56" applyNumberFormat="1" applyFont="1" applyFill="1" applyBorder="1" applyAlignment="1">
      <alignment horizontal="center" vertical="center"/>
      <protection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 applyProtection="1">
      <alignment horizontal="center" vertical="center"/>
      <protection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72" fontId="3" fillId="0" borderId="22" xfId="56" applyNumberFormat="1" applyFont="1" applyFill="1" applyBorder="1" applyAlignment="1">
      <alignment horizontal="center" vertical="center"/>
      <protection/>
    </xf>
    <xf numFmtId="172" fontId="3" fillId="0" borderId="23" xfId="56" applyNumberFormat="1" applyFont="1" applyFill="1" applyBorder="1" applyAlignment="1">
      <alignment horizontal="center" vertical="center"/>
      <protection/>
    </xf>
    <xf numFmtId="172" fontId="3" fillId="0" borderId="2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72" fontId="13" fillId="0" borderId="19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180" fontId="3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29" xfId="56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 applyProtection="1">
      <alignment horizontal="center" vertical="center"/>
      <protection/>
    </xf>
    <xf numFmtId="172" fontId="3" fillId="0" borderId="21" xfId="0" applyNumberFormat="1" applyFont="1" applyFill="1" applyBorder="1" applyAlignment="1">
      <alignment horizontal="center" vertical="center"/>
    </xf>
    <xf numFmtId="1" fontId="3" fillId="0" borderId="12" xfId="56" applyNumberFormat="1" applyFont="1" applyFill="1" applyBorder="1" applyAlignment="1">
      <alignment horizontal="center" vertical="center"/>
      <protection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tabSelected="1" view="pageBreakPreview" zoomScale="55" zoomScaleSheetLayoutView="55" zoomScalePageLayoutView="0" workbookViewId="0" topLeftCell="A1">
      <pane xSplit="2" ySplit="5" topLeftCell="C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140625" defaultRowHeight="12.75"/>
  <cols>
    <col min="1" max="1" width="12.00390625" style="3" customWidth="1"/>
    <col min="2" max="2" width="66.00390625" style="3" customWidth="1"/>
    <col min="3" max="3" width="33.7109375" style="10" customWidth="1"/>
    <col min="4" max="4" width="31.00390625" style="10" customWidth="1"/>
    <col min="5" max="5" width="31.421875" style="3" customWidth="1"/>
    <col min="6" max="7" width="30.7109375" style="3" customWidth="1"/>
    <col min="8" max="8" width="31.7109375" style="3" customWidth="1"/>
    <col min="9" max="9" width="29.57421875" style="3" customWidth="1"/>
    <col min="10" max="10" width="33.28125" style="3" customWidth="1"/>
    <col min="11" max="11" width="9.140625" style="3" customWidth="1"/>
    <col min="12" max="12" width="21.57421875" style="3" customWidth="1"/>
    <col min="13" max="16384" width="9.140625" style="3" customWidth="1"/>
  </cols>
  <sheetData>
    <row r="1" spans="3:9" s="1" customFormat="1" ht="33" customHeight="1" thickBot="1">
      <c r="C1" s="2"/>
      <c r="D1" s="2"/>
      <c r="F1" s="79" t="s">
        <v>45</v>
      </c>
      <c r="G1" s="79"/>
      <c r="H1" s="79"/>
      <c r="I1" s="79"/>
    </row>
    <row r="2" spans="1:9" ht="36.75" customHeight="1">
      <c r="A2" s="83" t="s">
        <v>3</v>
      </c>
      <c r="B2" s="84"/>
      <c r="C2" s="84"/>
      <c r="D2" s="84"/>
      <c r="E2" s="84"/>
      <c r="F2" s="84"/>
      <c r="G2" s="84"/>
      <c r="H2" s="84"/>
      <c r="I2" s="85"/>
    </row>
    <row r="3" spans="1:9" ht="30.75" customHeight="1" thickBot="1">
      <c r="A3" s="86" t="s">
        <v>37</v>
      </c>
      <c r="B3" s="87"/>
      <c r="C3" s="87"/>
      <c r="D3" s="87"/>
      <c r="E3" s="87"/>
      <c r="F3" s="87"/>
      <c r="G3" s="87"/>
      <c r="H3" s="87"/>
      <c r="I3" s="88"/>
    </row>
    <row r="4" spans="1:9" ht="33.75" customHeight="1" thickBot="1">
      <c r="A4" s="80" t="s">
        <v>4</v>
      </c>
      <c r="B4" s="81"/>
      <c r="C4" s="81"/>
      <c r="D4" s="81"/>
      <c r="E4" s="81"/>
      <c r="F4" s="81"/>
      <c r="G4" s="81"/>
      <c r="H4" s="81"/>
      <c r="I4" s="82"/>
    </row>
    <row r="5" spans="1:9" ht="165" customHeight="1" thickBot="1">
      <c r="A5" s="4" t="s">
        <v>16</v>
      </c>
      <c r="B5" s="4" t="s">
        <v>0</v>
      </c>
      <c r="C5" s="5" t="s">
        <v>38</v>
      </c>
      <c r="D5" s="5" t="s">
        <v>39</v>
      </c>
      <c r="E5" s="5" t="s">
        <v>40</v>
      </c>
      <c r="F5" s="5" t="s">
        <v>41</v>
      </c>
      <c r="G5" s="5" t="s">
        <v>6</v>
      </c>
      <c r="H5" s="5" t="s">
        <v>7</v>
      </c>
      <c r="I5" s="5" t="s">
        <v>42</v>
      </c>
    </row>
    <row r="6" spans="1:9" ht="25.5" customHeight="1" thickBot="1">
      <c r="A6" s="47"/>
      <c r="B6" s="6"/>
      <c r="C6" s="7">
        <v>1</v>
      </c>
      <c r="D6" s="7">
        <v>2</v>
      </c>
      <c r="E6" s="7">
        <v>3</v>
      </c>
      <c r="F6" s="7">
        <v>4</v>
      </c>
      <c r="G6" s="7"/>
      <c r="H6" s="7">
        <v>5</v>
      </c>
      <c r="I6" s="7">
        <v>6</v>
      </c>
    </row>
    <row r="7" spans="1:9" ht="39.75" customHeight="1">
      <c r="A7" s="50">
        <v>1</v>
      </c>
      <c r="B7" s="63" t="s">
        <v>8</v>
      </c>
      <c r="C7" s="14">
        <v>7026</v>
      </c>
      <c r="D7" s="14">
        <v>36884</v>
      </c>
      <c r="E7" s="15">
        <v>1469</v>
      </c>
      <c r="F7" s="16">
        <f aca="true" t="shared" si="0" ref="F7:F40">E7/D7*100</f>
        <v>3.982756750894697</v>
      </c>
      <c r="G7" s="17">
        <v>2022</v>
      </c>
      <c r="H7" s="17">
        <v>5719</v>
      </c>
      <c r="I7" s="62">
        <v>328</v>
      </c>
    </row>
    <row r="8" spans="1:9" ht="39.75" customHeight="1">
      <c r="A8" s="51">
        <v>2</v>
      </c>
      <c r="B8" s="57" t="s">
        <v>21</v>
      </c>
      <c r="C8" s="18">
        <v>1839</v>
      </c>
      <c r="D8" s="18">
        <v>10230</v>
      </c>
      <c r="E8" s="19">
        <v>326</v>
      </c>
      <c r="F8" s="20">
        <f t="shared" si="0"/>
        <v>3.186705767350929</v>
      </c>
      <c r="G8" s="21">
        <v>1617</v>
      </c>
      <c r="H8" s="21">
        <v>8786</v>
      </c>
      <c r="I8" s="22">
        <v>264</v>
      </c>
    </row>
    <row r="9" spans="1:9" ht="39.75" customHeight="1">
      <c r="A9" s="51">
        <v>3</v>
      </c>
      <c r="B9" s="57" t="s">
        <v>1</v>
      </c>
      <c r="C9" s="18">
        <v>799</v>
      </c>
      <c r="D9" s="18">
        <v>3432</v>
      </c>
      <c r="E9" s="19">
        <v>117</v>
      </c>
      <c r="F9" s="20">
        <f t="shared" si="0"/>
        <v>3.4090909090909087</v>
      </c>
      <c r="G9" s="21">
        <v>433</v>
      </c>
      <c r="H9" s="21">
        <v>1854</v>
      </c>
      <c r="I9" s="22">
        <v>117</v>
      </c>
    </row>
    <row r="10" spans="1:9" ht="39.75" customHeight="1">
      <c r="A10" s="51">
        <v>4</v>
      </c>
      <c r="B10" s="57" t="s">
        <v>9</v>
      </c>
      <c r="C10" s="18">
        <v>1503</v>
      </c>
      <c r="D10" s="18">
        <v>8082</v>
      </c>
      <c r="E10" s="19">
        <v>142</v>
      </c>
      <c r="F10" s="20">
        <f t="shared" si="0"/>
        <v>1.7569908438505322</v>
      </c>
      <c r="G10" s="21">
        <v>349</v>
      </c>
      <c r="H10" s="21">
        <v>1312</v>
      </c>
      <c r="I10" s="22">
        <v>127</v>
      </c>
    </row>
    <row r="11" spans="1:9" ht="39.75" customHeight="1">
      <c r="A11" s="51">
        <v>5</v>
      </c>
      <c r="B11" s="57" t="s">
        <v>22</v>
      </c>
      <c r="C11" s="18">
        <v>771</v>
      </c>
      <c r="D11" s="18">
        <v>2872</v>
      </c>
      <c r="E11" s="19">
        <v>154</v>
      </c>
      <c r="F11" s="20">
        <f>E11/D11*100</f>
        <v>5.362116991643454</v>
      </c>
      <c r="G11" s="21">
        <v>489</v>
      </c>
      <c r="H11" s="21">
        <v>862</v>
      </c>
      <c r="I11" s="22">
        <v>126</v>
      </c>
    </row>
    <row r="12" spans="1:9" ht="39.75" customHeight="1">
      <c r="A12" s="51">
        <v>6</v>
      </c>
      <c r="B12" s="57" t="s">
        <v>23</v>
      </c>
      <c r="C12" s="24">
        <v>254</v>
      </c>
      <c r="D12" s="54">
        <v>1922</v>
      </c>
      <c r="E12" s="19">
        <v>9</v>
      </c>
      <c r="F12" s="20">
        <f>E12/D12*100</f>
        <v>0.46826222684703434</v>
      </c>
      <c r="G12" s="21">
        <v>55</v>
      </c>
      <c r="H12" s="21">
        <v>183</v>
      </c>
      <c r="I12" s="22">
        <v>9</v>
      </c>
    </row>
    <row r="13" spans="1:9" ht="39.75" customHeight="1">
      <c r="A13" s="51">
        <v>7</v>
      </c>
      <c r="B13" s="57" t="s">
        <v>10</v>
      </c>
      <c r="C13" s="18">
        <v>1388</v>
      </c>
      <c r="D13" s="18">
        <v>9458</v>
      </c>
      <c r="E13" s="19">
        <v>125</v>
      </c>
      <c r="F13" s="20">
        <f t="shared" si="0"/>
        <v>1.3216324804398394</v>
      </c>
      <c r="G13" s="21">
        <v>660</v>
      </c>
      <c r="H13" s="21">
        <v>1355</v>
      </c>
      <c r="I13" s="22">
        <v>62</v>
      </c>
    </row>
    <row r="14" spans="1:9" ht="39.75" customHeight="1">
      <c r="A14" s="51">
        <v>8</v>
      </c>
      <c r="B14" s="57" t="s">
        <v>11</v>
      </c>
      <c r="C14" s="18">
        <v>1027</v>
      </c>
      <c r="D14" s="18">
        <v>5953</v>
      </c>
      <c r="E14" s="21">
        <v>29</v>
      </c>
      <c r="F14" s="20">
        <f>E14/D14*100</f>
        <v>0.48714933646900727</v>
      </c>
      <c r="G14" s="21">
        <v>398</v>
      </c>
      <c r="H14" s="21">
        <v>1081</v>
      </c>
      <c r="I14" s="22">
        <v>53</v>
      </c>
    </row>
    <row r="15" spans="1:9" ht="39.75" customHeight="1">
      <c r="A15" s="51">
        <v>9</v>
      </c>
      <c r="B15" s="57" t="s">
        <v>12</v>
      </c>
      <c r="C15" s="18">
        <v>1065</v>
      </c>
      <c r="D15" s="18">
        <v>12612</v>
      </c>
      <c r="E15" s="19">
        <v>190</v>
      </c>
      <c r="F15" s="20">
        <f t="shared" si="0"/>
        <v>1.506501744370441</v>
      </c>
      <c r="G15" s="21">
        <v>230</v>
      </c>
      <c r="H15" s="21">
        <v>612</v>
      </c>
      <c r="I15" s="22">
        <v>101</v>
      </c>
    </row>
    <row r="16" spans="1:9" ht="39.75" customHeight="1">
      <c r="A16" s="51">
        <v>10</v>
      </c>
      <c r="B16" s="57" t="s">
        <v>13</v>
      </c>
      <c r="C16" s="23">
        <v>686</v>
      </c>
      <c r="D16" s="18">
        <v>3967</v>
      </c>
      <c r="E16" s="21">
        <v>70</v>
      </c>
      <c r="F16" s="20">
        <f t="shared" si="0"/>
        <v>1.7645576002016636</v>
      </c>
      <c r="G16" s="21">
        <v>135</v>
      </c>
      <c r="H16" s="21">
        <v>533</v>
      </c>
      <c r="I16" s="22">
        <v>5</v>
      </c>
    </row>
    <row r="17" spans="1:9" ht="39.75" customHeight="1">
      <c r="A17" s="51">
        <v>11</v>
      </c>
      <c r="B17" s="57" t="s">
        <v>14</v>
      </c>
      <c r="C17" s="18">
        <v>8777</v>
      </c>
      <c r="D17" s="18">
        <v>49900</v>
      </c>
      <c r="E17" s="19">
        <v>1600</v>
      </c>
      <c r="F17" s="20">
        <f>E17/D17*100</f>
        <v>3.2064128256513023</v>
      </c>
      <c r="G17" s="21">
        <v>8054</v>
      </c>
      <c r="H17" s="21">
        <v>44264</v>
      </c>
      <c r="I17" s="22">
        <v>516</v>
      </c>
    </row>
    <row r="18" spans="1:10" s="55" customFormat="1" ht="39.75" customHeight="1" thickBot="1">
      <c r="A18" s="51">
        <v>12</v>
      </c>
      <c r="B18" s="57" t="s">
        <v>15</v>
      </c>
      <c r="C18" s="23">
        <v>1188</v>
      </c>
      <c r="D18" s="18">
        <v>9943</v>
      </c>
      <c r="E18" s="19">
        <v>157</v>
      </c>
      <c r="F18" s="20">
        <f t="shared" si="0"/>
        <v>1.5790003017198029</v>
      </c>
      <c r="G18" s="21">
        <v>132</v>
      </c>
      <c r="H18" s="21">
        <v>363</v>
      </c>
      <c r="I18" s="22">
        <v>36</v>
      </c>
      <c r="J18" s="3"/>
    </row>
    <row r="19" spans="1:9" ht="39.75" customHeight="1" thickBot="1">
      <c r="A19" s="51"/>
      <c r="B19" s="64" t="s">
        <v>2</v>
      </c>
      <c r="C19" s="30">
        <f>SUM(C7:C18)</f>
        <v>26323</v>
      </c>
      <c r="D19" s="30">
        <f>SUM(D7:D18)</f>
        <v>155255</v>
      </c>
      <c r="E19" s="30">
        <f>SUM(E7:E18)</f>
        <v>4388</v>
      </c>
      <c r="F19" s="32">
        <f t="shared" si="0"/>
        <v>2.826317992979292</v>
      </c>
      <c r="G19" s="46">
        <f>SUM(G7:G18)</f>
        <v>14574</v>
      </c>
      <c r="H19" s="30">
        <f>SUM(H7:H18)</f>
        <v>66924</v>
      </c>
      <c r="I19" s="41">
        <f>SUM(I7:I18)</f>
        <v>1744</v>
      </c>
    </row>
    <row r="20" spans="1:9" ht="39.75" customHeight="1">
      <c r="A20" s="51">
        <v>13</v>
      </c>
      <c r="B20" s="63" t="s">
        <v>25</v>
      </c>
      <c r="C20" s="33">
        <v>402</v>
      </c>
      <c r="D20" s="18">
        <v>2538</v>
      </c>
      <c r="E20" s="25">
        <v>15</v>
      </c>
      <c r="F20" s="26">
        <f>E20/D20*100</f>
        <v>0.5910165484633569</v>
      </c>
      <c r="G20" s="27">
        <v>104</v>
      </c>
      <c r="H20" s="27">
        <v>188</v>
      </c>
      <c r="I20" s="28">
        <v>5</v>
      </c>
    </row>
    <row r="21" spans="1:9" ht="39.75" customHeight="1">
      <c r="A21" s="51">
        <v>14</v>
      </c>
      <c r="B21" s="57" t="s">
        <v>26</v>
      </c>
      <c r="C21" s="40">
        <v>81</v>
      </c>
      <c r="D21" s="14">
        <v>442</v>
      </c>
      <c r="E21" s="19">
        <v>0.17</v>
      </c>
      <c r="F21" s="20">
        <f t="shared" si="0"/>
        <v>0.038461538461538464</v>
      </c>
      <c r="G21" s="21">
        <v>24</v>
      </c>
      <c r="H21" s="21">
        <v>45</v>
      </c>
      <c r="I21" s="22">
        <v>0</v>
      </c>
    </row>
    <row r="22" spans="1:9" ht="39.75" customHeight="1">
      <c r="A22" s="51">
        <v>15</v>
      </c>
      <c r="B22" s="57" t="s">
        <v>24</v>
      </c>
      <c r="C22" s="33">
        <v>3</v>
      </c>
      <c r="D22" s="18">
        <v>27</v>
      </c>
      <c r="E22" s="19">
        <v>0</v>
      </c>
      <c r="F22" s="20">
        <v>0</v>
      </c>
      <c r="G22" s="21">
        <v>0</v>
      </c>
      <c r="H22" s="21">
        <v>0</v>
      </c>
      <c r="I22" s="22">
        <v>0</v>
      </c>
    </row>
    <row r="23" spans="1:9" ht="39.75" customHeight="1">
      <c r="A23" s="51">
        <v>16</v>
      </c>
      <c r="B23" s="57" t="s">
        <v>27</v>
      </c>
      <c r="C23" s="33">
        <v>32</v>
      </c>
      <c r="D23" s="18">
        <v>92</v>
      </c>
      <c r="E23" s="19">
        <v>0</v>
      </c>
      <c r="F23" s="20">
        <f t="shared" si="0"/>
        <v>0</v>
      </c>
      <c r="G23" s="21">
        <v>32</v>
      </c>
      <c r="H23" s="21">
        <v>92</v>
      </c>
      <c r="I23" s="22">
        <v>0</v>
      </c>
    </row>
    <row r="24" spans="1:9" ht="39.75" customHeight="1">
      <c r="A24" s="51">
        <v>17</v>
      </c>
      <c r="B24" s="57" t="s">
        <v>28</v>
      </c>
      <c r="C24" s="33">
        <v>43</v>
      </c>
      <c r="D24" s="18">
        <v>278</v>
      </c>
      <c r="E24" s="19">
        <v>24</v>
      </c>
      <c r="F24" s="20">
        <f t="shared" si="0"/>
        <v>8.633093525179856</v>
      </c>
      <c r="G24" s="21">
        <v>43</v>
      </c>
      <c r="H24" s="21">
        <v>278</v>
      </c>
      <c r="I24" s="22">
        <v>24</v>
      </c>
    </row>
    <row r="25" spans="1:9" ht="39.75" customHeight="1">
      <c r="A25" s="51">
        <v>18</v>
      </c>
      <c r="B25" s="76" t="s">
        <v>29</v>
      </c>
      <c r="C25" s="33">
        <v>31</v>
      </c>
      <c r="D25" s="18">
        <v>199</v>
      </c>
      <c r="E25" s="25">
        <v>0</v>
      </c>
      <c r="F25" s="26">
        <f t="shared" si="0"/>
        <v>0</v>
      </c>
      <c r="G25" s="27">
        <v>0</v>
      </c>
      <c r="H25" s="27">
        <v>0</v>
      </c>
      <c r="I25" s="28">
        <v>0</v>
      </c>
    </row>
    <row r="26" spans="1:9" ht="39.75" customHeight="1">
      <c r="A26" s="51">
        <v>19</v>
      </c>
      <c r="B26" s="76" t="s">
        <v>17</v>
      </c>
      <c r="C26" s="34">
        <v>0</v>
      </c>
      <c r="D26" s="21">
        <v>0</v>
      </c>
      <c r="E26" s="25">
        <v>0</v>
      </c>
      <c r="F26" s="26">
        <v>0</v>
      </c>
      <c r="G26" s="27">
        <v>0</v>
      </c>
      <c r="H26" s="27">
        <v>0</v>
      </c>
      <c r="I26" s="28">
        <v>0</v>
      </c>
    </row>
    <row r="27" spans="1:9" ht="39.75" customHeight="1">
      <c r="A27" s="51">
        <v>20</v>
      </c>
      <c r="B27" s="57" t="s">
        <v>30</v>
      </c>
      <c r="C27" s="33">
        <v>186</v>
      </c>
      <c r="D27" s="61">
        <v>1485</v>
      </c>
      <c r="E27" s="19">
        <v>17</v>
      </c>
      <c r="F27" s="20">
        <f t="shared" si="0"/>
        <v>1.144781144781145</v>
      </c>
      <c r="G27" s="21">
        <v>0</v>
      </c>
      <c r="H27" s="21">
        <v>0</v>
      </c>
      <c r="I27" s="22">
        <v>0</v>
      </c>
    </row>
    <row r="28" spans="1:9" s="55" customFormat="1" ht="39.75" customHeight="1">
      <c r="A28" s="51">
        <v>21</v>
      </c>
      <c r="B28" s="57" t="s">
        <v>18</v>
      </c>
      <c r="C28" s="25">
        <v>0</v>
      </c>
      <c r="D28" s="25">
        <v>0</v>
      </c>
      <c r="E28" s="25">
        <v>0</v>
      </c>
      <c r="F28" s="48">
        <v>0</v>
      </c>
      <c r="G28" s="25">
        <v>0</v>
      </c>
      <c r="H28" s="25">
        <v>0</v>
      </c>
      <c r="I28" s="58">
        <v>0</v>
      </c>
    </row>
    <row r="29" spans="1:9" ht="39.75" customHeight="1">
      <c r="A29" s="51">
        <v>22</v>
      </c>
      <c r="B29" s="57" t="s">
        <v>19</v>
      </c>
      <c r="C29" s="25">
        <v>0</v>
      </c>
      <c r="D29" s="27">
        <v>0</v>
      </c>
      <c r="E29" s="25">
        <v>0</v>
      </c>
      <c r="F29" s="48">
        <v>0</v>
      </c>
      <c r="G29" s="25">
        <v>0</v>
      </c>
      <c r="H29" s="25">
        <v>0</v>
      </c>
      <c r="I29" s="58">
        <v>0</v>
      </c>
    </row>
    <row r="30" spans="1:9" ht="39.75" customHeight="1">
      <c r="A30" s="51">
        <v>23</v>
      </c>
      <c r="B30" s="57" t="s">
        <v>20</v>
      </c>
      <c r="C30" s="25">
        <v>0</v>
      </c>
      <c r="D30" s="27">
        <v>0</v>
      </c>
      <c r="E30" s="25">
        <v>0</v>
      </c>
      <c r="F30" s="48">
        <v>0</v>
      </c>
      <c r="G30" s="25">
        <v>0</v>
      </c>
      <c r="H30" s="25">
        <v>0</v>
      </c>
      <c r="I30" s="58">
        <v>0</v>
      </c>
    </row>
    <row r="31" spans="1:9" ht="39.75" customHeight="1">
      <c r="A31" s="51">
        <v>24</v>
      </c>
      <c r="B31" s="57" t="s">
        <v>33</v>
      </c>
      <c r="C31" s="25">
        <v>0</v>
      </c>
      <c r="D31" s="27">
        <v>0</v>
      </c>
      <c r="E31" s="25">
        <v>0</v>
      </c>
      <c r="F31" s="48">
        <v>0</v>
      </c>
      <c r="G31" s="25">
        <v>0</v>
      </c>
      <c r="H31" s="25">
        <v>0</v>
      </c>
      <c r="I31" s="58">
        <v>0</v>
      </c>
    </row>
    <row r="32" spans="1:9" ht="39.75" customHeight="1">
      <c r="A32" s="51">
        <v>25</v>
      </c>
      <c r="B32" s="57" t="s">
        <v>34</v>
      </c>
      <c r="C32" s="25">
        <v>0</v>
      </c>
      <c r="D32" s="27">
        <v>0</v>
      </c>
      <c r="E32" s="25">
        <v>0</v>
      </c>
      <c r="F32" s="48">
        <v>0</v>
      </c>
      <c r="G32" s="25">
        <v>0</v>
      </c>
      <c r="H32" s="25">
        <v>0</v>
      </c>
      <c r="I32" s="58">
        <v>0</v>
      </c>
    </row>
    <row r="33" spans="1:9" ht="39.75" customHeight="1" thickBot="1">
      <c r="A33" s="65">
        <v>26</v>
      </c>
      <c r="B33" s="57" t="s">
        <v>35</v>
      </c>
      <c r="C33" s="25">
        <v>0</v>
      </c>
      <c r="D33" s="27">
        <v>0</v>
      </c>
      <c r="E33" s="25">
        <v>0</v>
      </c>
      <c r="F33" s="48">
        <v>0</v>
      </c>
      <c r="G33" s="25">
        <v>0</v>
      </c>
      <c r="H33" s="25">
        <v>0</v>
      </c>
      <c r="I33" s="58">
        <v>0</v>
      </c>
    </row>
    <row r="34" spans="1:9" ht="39.75" customHeight="1" thickBot="1">
      <c r="A34" s="52"/>
      <c r="B34" s="29" t="s">
        <v>2</v>
      </c>
      <c r="C34" s="35">
        <f>SUM(C20:C33)</f>
        <v>778</v>
      </c>
      <c r="D34" s="35">
        <f>SUM(D20:D33)</f>
        <v>5061</v>
      </c>
      <c r="E34" s="35">
        <f>SUM(E20:E33)</f>
        <v>56.17</v>
      </c>
      <c r="F34" s="32">
        <f t="shared" si="0"/>
        <v>1.1098597115194626</v>
      </c>
      <c r="G34" s="35">
        <f>SUM(G20:G33)</f>
        <v>203</v>
      </c>
      <c r="H34" s="35">
        <f>SUM(H20:H33)</f>
        <v>603</v>
      </c>
      <c r="I34" s="59">
        <f>SUM(I20:I33)</f>
        <v>29</v>
      </c>
    </row>
    <row r="35" spans="1:9" s="8" customFormat="1" ht="39.75" customHeight="1" thickBot="1">
      <c r="A35" s="51">
        <v>27</v>
      </c>
      <c r="B35" s="77" t="s">
        <v>31</v>
      </c>
      <c r="C35" s="23">
        <v>398</v>
      </c>
      <c r="D35" s="18">
        <v>1492</v>
      </c>
      <c r="E35" s="19">
        <v>138</v>
      </c>
      <c r="F35" s="20">
        <f t="shared" si="0"/>
        <v>9.249329758713138</v>
      </c>
      <c r="G35" s="17">
        <v>254</v>
      </c>
      <c r="H35" s="21">
        <v>439</v>
      </c>
      <c r="I35" s="22">
        <v>114</v>
      </c>
    </row>
    <row r="36" spans="1:9" s="8" customFormat="1" ht="39.75" customHeight="1" thickBot="1">
      <c r="A36" s="53"/>
      <c r="B36" s="29" t="s">
        <v>43</v>
      </c>
      <c r="C36" s="30">
        <f>SUM(C35:C35)</f>
        <v>398</v>
      </c>
      <c r="D36" s="31">
        <f>SUM(D35:D35)</f>
        <v>1492</v>
      </c>
      <c r="E36" s="31">
        <f>SUM(E35:E35)</f>
        <v>138</v>
      </c>
      <c r="F36" s="32">
        <f t="shared" si="0"/>
        <v>9.249329758713138</v>
      </c>
      <c r="G36" s="31">
        <f>SUM(G35:G35)</f>
        <v>254</v>
      </c>
      <c r="H36" s="31">
        <f>SUM(H35:H35)</f>
        <v>439</v>
      </c>
      <c r="I36" s="60">
        <f>SUM(I35:I35)</f>
        <v>114</v>
      </c>
    </row>
    <row r="37" spans="1:9" s="70" customFormat="1" ht="39.75" customHeight="1" thickBot="1">
      <c r="A37" s="73"/>
      <c r="B37" s="42" t="s">
        <v>44</v>
      </c>
      <c r="C37" s="74">
        <f>C19+C34+C36</f>
        <v>27499</v>
      </c>
      <c r="D37" s="74">
        <f>D19+D34+D36</f>
        <v>161808</v>
      </c>
      <c r="E37" s="74">
        <f>E19+E34+E36</f>
        <v>4582.17</v>
      </c>
      <c r="F37" s="44">
        <f>E37/D37*100</f>
        <v>2.8318562741026403</v>
      </c>
      <c r="G37" s="74">
        <f>G19+G34+G36</f>
        <v>15031</v>
      </c>
      <c r="H37" s="74">
        <f>H19+H34+H36</f>
        <v>67966</v>
      </c>
      <c r="I37" s="75">
        <f>I19+I34+I36</f>
        <v>1887</v>
      </c>
    </row>
    <row r="38" spans="1:9" s="8" customFormat="1" ht="39.75" customHeight="1" thickBot="1">
      <c r="A38" s="66">
        <v>28</v>
      </c>
      <c r="B38" s="78" t="s">
        <v>32</v>
      </c>
      <c r="C38" s="39">
        <v>676</v>
      </c>
      <c r="D38" s="67">
        <v>3286</v>
      </c>
      <c r="E38" s="68">
        <v>239</v>
      </c>
      <c r="F38" s="69">
        <f t="shared" si="0"/>
        <v>7.273280584297018</v>
      </c>
      <c r="G38" s="71">
        <v>211</v>
      </c>
      <c r="H38" s="71">
        <v>632</v>
      </c>
      <c r="I38" s="72">
        <v>87</v>
      </c>
    </row>
    <row r="39" spans="1:9" s="8" customFormat="1" ht="39.75" customHeight="1" thickBot="1">
      <c r="A39" s="29"/>
      <c r="B39" s="29" t="s">
        <v>2</v>
      </c>
      <c r="C39" s="35">
        <f>SUM(C38:C38)</f>
        <v>676</v>
      </c>
      <c r="D39" s="36">
        <f>SUM(D38:D38)</f>
        <v>3286</v>
      </c>
      <c r="E39" s="36">
        <f>SUM(E38:E38)</f>
        <v>239</v>
      </c>
      <c r="F39" s="32">
        <f t="shared" si="0"/>
        <v>7.273280584297018</v>
      </c>
      <c r="G39" s="37">
        <f>SUM(G38:G38)</f>
        <v>211</v>
      </c>
      <c r="H39" s="37">
        <f>SUM(H38:H38)</f>
        <v>632</v>
      </c>
      <c r="I39" s="38">
        <f>SUM(I38:I38)</f>
        <v>87</v>
      </c>
    </row>
    <row r="40" spans="1:10" ht="39.75" customHeight="1" thickBot="1">
      <c r="A40" s="42"/>
      <c r="B40" s="42" t="s">
        <v>5</v>
      </c>
      <c r="C40" s="43">
        <f>SUM(C39,C36,C34,C19)</f>
        <v>28175</v>
      </c>
      <c r="D40" s="43">
        <f>SUM(D39,D36,D34,D19)</f>
        <v>165094</v>
      </c>
      <c r="E40" s="43">
        <f>SUM(E39,E36,E34,E19)</f>
        <v>4821.17</v>
      </c>
      <c r="F40" s="44">
        <f t="shared" si="0"/>
        <v>2.9202575502441035</v>
      </c>
      <c r="G40" s="45">
        <f>SUM(G39,G36,G34,G19)</f>
        <v>15242</v>
      </c>
      <c r="H40" s="45">
        <f>SUM(H39,H36,H34,H19)</f>
        <v>68598</v>
      </c>
      <c r="I40" s="45">
        <f>SUM(I39,I36,I34,I19)</f>
        <v>1974</v>
      </c>
      <c r="J40" s="56"/>
    </row>
    <row r="41" spans="2:9" ht="24">
      <c r="B41" s="1"/>
      <c r="C41" s="9"/>
      <c r="D41" s="9"/>
      <c r="E41" s="1"/>
      <c r="F41" s="1"/>
      <c r="G41" s="1"/>
      <c r="H41" s="49" t="s">
        <v>36</v>
      </c>
      <c r="I41" s="1"/>
    </row>
    <row r="42" ht="15" customHeight="1"/>
    <row r="52" spans="2:9" s="13" customFormat="1" ht="30" customHeight="1">
      <c r="B52" s="11"/>
      <c r="C52" s="12"/>
      <c r="D52" s="12"/>
      <c r="E52" s="11"/>
      <c r="F52" s="11"/>
      <c r="G52" s="11"/>
      <c r="H52" s="11"/>
      <c r="I52" s="11"/>
    </row>
  </sheetData>
  <sheetProtection/>
  <mergeCells count="4">
    <mergeCell ref="F1:I1"/>
    <mergeCell ref="A4:I4"/>
    <mergeCell ref="A2:I2"/>
    <mergeCell ref="A3:I3"/>
  </mergeCells>
  <printOptions/>
  <pageMargins left="0.43" right="0.32" top="1.03" bottom="1" header="0.19" footer="0.5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SLBC</dc:creator>
  <cp:keywords/>
  <dc:description/>
  <cp:lastModifiedBy>SLPC</cp:lastModifiedBy>
  <cp:lastPrinted>2020-12-08T06:53:43Z</cp:lastPrinted>
  <dcterms:created xsi:type="dcterms:W3CDTF">1996-10-14T23:33:28Z</dcterms:created>
  <dcterms:modified xsi:type="dcterms:W3CDTF">2020-12-08T07:29:19Z</dcterms:modified>
  <cp:category/>
  <cp:version/>
  <cp:contentType/>
  <cp:contentStatus/>
</cp:coreProperties>
</file>