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ATM" sheetId="1" r:id="rId1"/>
  </sheets>
  <definedNames>
    <definedName name="_xlnm.Print_Area" localSheetId="0">ATM!$A$1:$Z$38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21" i="1"/>
  <c r="R25" i="1"/>
  <c r="R29" i="1"/>
  <c r="R33" i="1"/>
  <c r="Q7" i="1"/>
  <c r="Q8" i="1"/>
  <c r="Q9" i="1"/>
  <c r="Q10" i="1"/>
  <c r="Q11" i="1"/>
  <c r="Q12" i="1"/>
  <c r="Q13" i="1"/>
  <c r="Q14" i="1"/>
  <c r="Q15" i="1"/>
  <c r="Q16" i="1"/>
  <c r="Q17" i="1"/>
  <c r="Q20" i="1"/>
  <c r="R20" i="1" s="1"/>
  <c r="Q21" i="1"/>
  <c r="Q22" i="1"/>
  <c r="Q23" i="1"/>
  <c r="Q24" i="1"/>
  <c r="R24" i="1" s="1"/>
  <c r="Q25" i="1"/>
  <c r="Q26" i="1"/>
  <c r="Q27" i="1"/>
  <c r="Q28" i="1"/>
  <c r="R28" i="1" s="1"/>
  <c r="Q29" i="1"/>
  <c r="Q30" i="1"/>
  <c r="Q31" i="1"/>
  <c r="Q32" i="1"/>
  <c r="R32" i="1" s="1"/>
  <c r="Q33" i="1"/>
  <c r="Q35" i="1"/>
  <c r="Q36" i="1"/>
  <c r="O20" i="1"/>
  <c r="O21" i="1"/>
  <c r="O22" i="1"/>
  <c r="R22" i="1" s="1"/>
  <c r="O23" i="1"/>
  <c r="R23" i="1" s="1"/>
  <c r="O24" i="1"/>
  <c r="O25" i="1"/>
  <c r="O26" i="1"/>
  <c r="R26" i="1" s="1"/>
  <c r="O27" i="1"/>
  <c r="R27" i="1" s="1"/>
  <c r="O28" i="1"/>
  <c r="O29" i="1"/>
  <c r="O30" i="1"/>
  <c r="R30" i="1" s="1"/>
  <c r="O31" i="1"/>
  <c r="R31" i="1" s="1"/>
  <c r="O32" i="1"/>
  <c r="O33" i="1"/>
  <c r="O35" i="1"/>
  <c r="O36" i="1"/>
  <c r="P7" i="1"/>
  <c r="P8" i="1"/>
  <c r="P9" i="1"/>
  <c r="P10" i="1"/>
  <c r="P11" i="1"/>
  <c r="P12" i="1"/>
  <c r="P13" i="1"/>
  <c r="P14" i="1"/>
  <c r="P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O7" i="1"/>
  <c r="O8" i="1"/>
  <c r="R8" i="1" s="1"/>
  <c r="O9" i="1"/>
  <c r="R9" i="1" s="1"/>
  <c r="O10" i="1"/>
  <c r="O11" i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R11" i="1" l="1"/>
  <c r="R10" i="1"/>
  <c r="H18" i="1"/>
  <c r="I18" i="1"/>
  <c r="K18" i="1"/>
  <c r="K37" i="1" s="1"/>
  <c r="L18" i="1"/>
  <c r="L37" i="1" s="1"/>
  <c r="M18" i="1"/>
  <c r="M37" i="1" s="1"/>
  <c r="N18" i="1"/>
  <c r="H34" i="1"/>
  <c r="I34" i="1"/>
  <c r="K34" i="1"/>
  <c r="L34" i="1"/>
  <c r="M34" i="1"/>
  <c r="H37" i="1" l="1"/>
  <c r="I37" i="1"/>
  <c r="V20" i="1" l="1"/>
  <c r="W20" i="1"/>
  <c r="X20" i="1"/>
  <c r="Y20" i="1"/>
  <c r="V7" i="1" l="1"/>
  <c r="V8" i="1"/>
  <c r="V10" i="1"/>
  <c r="V11" i="1"/>
  <c r="Z11" i="1" s="1"/>
  <c r="V12" i="1"/>
  <c r="V13" i="1"/>
  <c r="V14" i="1"/>
  <c r="V15" i="1"/>
  <c r="Z15" i="1" s="1"/>
  <c r="V16" i="1"/>
  <c r="V17" i="1"/>
  <c r="Z17" i="1" s="1"/>
  <c r="V21" i="1"/>
  <c r="V22" i="1"/>
  <c r="Z22" i="1" s="1"/>
  <c r="V23" i="1"/>
  <c r="V24" i="1"/>
  <c r="V25" i="1"/>
  <c r="V26" i="1"/>
  <c r="Z26" i="1" s="1"/>
  <c r="V27" i="1"/>
  <c r="V28" i="1"/>
  <c r="V29" i="1"/>
  <c r="Z29" i="1" s="1"/>
  <c r="V30" i="1"/>
  <c r="Z30" i="1" s="1"/>
  <c r="V31" i="1"/>
  <c r="V32" i="1"/>
  <c r="V33" i="1"/>
  <c r="V35" i="1"/>
  <c r="V36" i="1"/>
  <c r="Z8" i="1"/>
  <c r="Z9" i="1"/>
  <c r="Z10" i="1"/>
  <c r="Z13" i="1"/>
  <c r="Z21" i="1"/>
  <c r="Z24" i="1"/>
  <c r="Z28" i="1"/>
  <c r="Z32" i="1"/>
  <c r="Z33" i="1"/>
  <c r="Z14" i="1"/>
  <c r="Z7" i="1"/>
  <c r="P35" i="1"/>
  <c r="R35" i="1" s="1"/>
  <c r="Z35" i="1" s="1"/>
  <c r="P36" i="1"/>
  <c r="R36" i="1" s="1"/>
  <c r="Z36" i="1" s="1"/>
  <c r="Z12" i="1"/>
  <c r="Z16" i="1"/>
  <c r="Z20" i="1"/>
  <c r="Z23" i="1"/>
  <c r="Z25" i="1"/>
  <c r="Z27" i="1"/>
  <c r="Z31" i="1"/>
  <c r="F7" i="1"/>
  <c r="F8" i="1"/>
  <c r="F9" i="1"/>
  <c r="F12" i="1"/>
  <c r="F14" i="1"/>
  <c r="F16" i="1"/>
  <c r="F17" i="1"/>
  <c r="F20" i="1"/>
  <c r="F22" i="1"/>
  <c r="F23" i="1"/>
  <c r="F24" i="1"/>
  <c r="F25" i="1"/>
  <c r="F26" i="1"/>
  <c r="F29" i="1"/>
  <c r="F30" i="1"/>
  <c r="F31" i="1"/>
  <c r="F33" i="1"/>
  <c r="F35" i="1"/>
  <c r="F36" i="1"/>
  <c r="F34" i="1" l="1"/>
  <c r="Y36" i="1"/>
  <c r="X36" i="1"/>
  <c r="W36" i="1"/>
  <c r="N36" i="1"/>
  <c r="J36" i="1"/>
  <c r="Y35" i="1"/>
  <c r="X35" i="1"/>
  <c r="W35" i="1"/>
  <c r="N35" i="1"/>
  <c r="J35" i="1"/>
  <c r="U34" i="1"/>
  <c r="T34" i="1"/>
  <c r="S34" i="1"/>
  <c r="P34" i="1"/>
  <c r="G34" i="1"/>
  <c r="O34" i="1" s="1"/>
  <c r="R34" i="1" s="1"/>
  <c r="E34" i="1"/>
  <c r="Q34" i="1" s="1"/>
  <c r="D34" i="1"/>
  <c r="Y33" i="1"/>
  <c r="X33" i="1"/>
  <c r="W33" i="1"/>
  <c r="N33" i="1"/>
  <c r="J33" i="1"/>
  <c r="Y31" i="1"/>
  <c r="X31" i="1"/>
  <c r="W31" i="1"/>
  <c r="Y30" i="1"/>
  <c r="X30" i="1"/>
  <c r="W30" i="1"/>
  <c r="N30" i="1"/>
  <c r="J30" i="1"/>
  <c r="Y29" i="1"/>
  <c r="X29" i="1"/>
  <c r="W29" i="1"/>
  <c r="N29" i="1"/>
  <c r="J29" i="1"/>
  <c r="Y26" i="1"/>
  <c r="X26" i="1"/>
  <c r="W26" i="1"/>
  <c r="N26" i="1"/>
  <c r="J26" i="1"/>
  <c r="Y25" i="1"/>
  <c r="X25" i="1"/>
  <c r="W25" i="1"/>
  <c r="Y24" i="1"/>
  <c r="X24" i="1"/>
  <c r="W24" i="1"/>
  <c r="N24" i="1"/>
  <c r="J24" i="1"/>
  <c r="X23" i="1"/>
  <c r="Y23" i="1"/>
  <c r="W23" i="1"/>
  <c r="Y22" i="1"/>
  <c r="X22" i="1"/>
  <c r="W22" i="1"/>
  <c r="N22" i="1"/>
  <c r="N34" i="1" s="1"/>
  <c r="N37" i="1" s="1"/>
  <c r="J22" i="1"/>
  <c r="U18" i="1"/>
  <c r="T18" i="1"/>
  <c r="S18" i="1"/>
  <c r="G18" i="1"/>
  <c r="E18" i="1"/>
  <c r="Q18" i="1" s="1"/>
  <c r="D18" i="1"/>
  <c r="P18" i="1" s="1"/>
  <c r="C18" i="1"/>
  <c r="C37" i="1" s="1"/>
  <c r="Y17" i="1"/>
  <c r="X17" i="1"/>
  <c r="W17" i="1"/>
  <c r="Y16" i="1"/>
  <c r="X16" i="1"/>
  <c r="W16" i="1"/>
  <c r="Y14" i="1"/>
  <c r="X14" i="1"/>
  <c r="W14" i="1"/>
  <c r="X12" i="1"/>
  <c r="Y12" i="1"/>
  <c r="W12" i="1"/>
  <c r="Y7" i="1"/>
  <c r="X7" i="1"/>
  <c r="W7" i="1"/>
  <c r="J7" i="1"/>
  <c r="J18" i="1" s="1"/>
  <c r="V6" i="1"/>
  <c r="Q6" i="1"/>
  <c r="Y6" i="1" s="1"/>
  <c r="P6" i="1"/>
  <c r="X6" i="1" s="1"/>
  <c r="O6" i="1"/>
  <c r="W6" i="1" s="1"/>
  <c r="F6" i="1"/>
  <c r="F18" i="1" s="1"/>
  <c r="V18" i="1" l="1"/>
  <c r="X34" i="1"/>
  <c r="J34" i="1"/>
  <c r="J37" i="1" s="1"/>
  <c r="O18" i="1"/>
  <c r="R18" i="1" s="1"/>
  <c r="G37" i="1"/>
  <c r="O37" i="1" s="1"/>
  <c r="U37" i="1"/>
  <c r="V34" i="1"/>
  <c r="W34" i="1"/>
  <c r="Y34" i="1"/>
  <c r="F37" i="1"/>
  <c r="Y18" i="1"/>
  <c r="X18" i="1"/>
  <c r="E37" i="1"/>
  <c r="Q37" i="1" s="1"/>
  <c r="T37" i="1"/>
  <c r="D37" i="1"/>
  <c r="P37" i="1" s="1"/>
  <c r="S37" i="1"/>
  <c r="W18" i="1"/>
  <c r="R6" i="1"/>
  <c r="R37" i="1" l="1"/>
  <c r="X37" i="1"/>
  <c r="Z18" i="1"/>
  <c r="V37" i="1"/>
  <c r="Y37" i="1"/>
  <c r="W37" i="1"/>
  <c r="Z6" i="1"/>
  <c r="Z37" i="1" l="1"/>
</calcChain>
</file>

<file path=xl/sharedStrings.xml><?xml version="1.0" encoding="utf-8"?>
<sst xmlns="http://schemas.openxmlformats.org/spreadsheetml/2006/main" count="68" uniqueCount="49">
  <si>
    <t>S.No</t>
  </si>
  <si>
    <t>Name of the Bank</t>
  </si>
  <si>
    <t>ATMs at the beginning of Quarter</t>
  </si>
  <si>
    <t xml:space="preserve">ATMs opened during the Quarter </t>
  </si>
  <si>
    <t>ATMs closed during the quarter</t>
  </si>
  <si>
    <t>As at end of quarter</t>
  </si>
  <si>
    <t>No of Off Site ATMs</t>
  </si>
  <si>
    <t>On site ATMs</t>
  </si>
  <si>
    <t>Rural</t>
  </si>
  <si>
    <t>S.urban</t>
  </si>
  <si>
    <t>Urban</t>
  </si>
  <si>
    <t>Total</t>
  </si>
  <si>
    <t>TOTAL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</si>
  <si>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</si>
  <si>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</si>
  <si>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</si>
  <si>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</si>
  <si>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</si>
  <si>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</si>
  <si>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</si>
  <si>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</si>
  <si>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</si>
  <si>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</si>
  <si>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</si>
  <si>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</si>
  <si>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</si>
  <si>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 (A)</t>
  </si>
  <si>
    <t>PRIVATE SECTOR BANKS &amp; SMALL FINANCE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</si>
  <si>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</si>
  <si>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</si>
  <si>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</si>
  <si>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</si>
  <si>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</si>
  <si>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</si>
  <si>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</si>
  <si>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</si>
  <si>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</si>
  <si>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</si>
  <si>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</si>
  <si>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</si>
  <si>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</si>
  <si>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</si>
  <si>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TOTAL(B)</t>
  </si>
  <si>
    <t>Punjab Gramin Bank</t>
  </si>
  <si>
    <t>Punjab St.Cooperative Bk</t>
  </si>
  <si>
    <t xml:space="preserve">G. TOTAL </t>
  </si>
  <si>
    <t>SLBC PUNJAB</t>
  </si>
  <si>
    <t xml:space="preserve">                                                                            POSITION OF ATMs AS ON 31.03.2021</t>
  </si>
  <si>
    <t xml:space="preserve">                                                                                                                                                                                 Annexure - 49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</si>
</sst>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Times New Roman"/>
    </font>
    <font>
      <sz val="14"/>
      <name val="Times New Roman"/>
      <family val="1"/>
    </font>
    <font>
      <b/>
      <sz val="36"/>
      <name val="Tahoma"/>
      <family val="2"/>
    </font>
    <font>
      <sz val="14"/>
      <color theme="1"/>
      <name val="Times New Roman"/>
      <family val="1"/>
    </font>
    <font>
      <b/>
      <sz val="35"/>
      <name val="Tahoma"/>
      <family val="2"/>
    </font>
    <font>
      <b/>
      <sz val="25"/>
      <name val="Tahoma"/>
      <family val="2"/>
    </font>
    <font>
      <b/>
      <sz val="20"/>
      <name val="Tahoma"/>
      <family val="2"/>
    </font>
    <font>
      <b/>
      <sz val="14"/>
      <name val="Times New Roman"/>
      <family val="1"/>
    </font>
    <font>
      <b/>
      <sz val="24"/>
      <name val="Tahoma"/>
      <family val="2"/>
    </font>
    <font>
      <b/>
      <sz val="22"/>
      <name val="Times New Roman"/>
      <family val="1"/>
    </font>
    <font>
      <b/>
      <sz val="22"/>
      <name val="Tahoma"/>
      <family val="2"/>
    </font>
    <font>
      <b/>
      <sz val="27"/>
      <name val="Tahoma"/>
      <family val="2"/>
    </font>
    <font>
      <sz val="14"/>
      <color rgb="FFFF0000"/>
      <name val="Times New Roman"/>
      <family val="1"/>
    </font>
    <font>
      <b/>
      <sz val="26"/>
      <name val="Tahoma"/>
      <family val="2"/>
    </font>
    <font>
      <b/>
      <sz val="30"/>
      <name val="Tahoma"/>
      <family val="2"/>
    </font>
    <font>
      <b/>
      <sz val="37"/>
      <name val="Tahoma"/>
      <family val="2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2" xfId="0" applyFont="1" applyFill="1" applyBorder="1"/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23" xfId="0" applyFont="1" applyFill="1" applyBorder="1" applyAlignment="1">
      <alignment horizontal="center" vertical="center"/>
    </xf>
    <xf numFmtId="0" fontId="1" fillId="0" borderId="24" xfId="0" applyFont="1" applyFill="1" applyBorder="1"/>
    <xf numFmtId="0" fontId="13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26" xfId="0" applyFont="1" applyFill="1" applyBorder="1" applyAlignment="1">
      <alignment vertical="center"/>
    </xf>
    <xf numFmtId="0" fontId="1" fillId="2" borderId="0" xfId="0" applyFont="1" applyFill="1"/>
    <xf numFmtId="0" fontId="12" fillId="2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BreakPreview" zoomScale="40" zoomScaleSheetLayoutView="40" workbookViewId="0">
      <pane xSplit="2" topLeftCell="M1" activePane="topRight" state="frozen"/>
      <selection activeCell="A16" sqref="A16"/>
      <selection pane="topRight" activeCell="B1" sqref="B1:Z1"/>
    </sheetView>
  </sheetViews>
  <sheetFormatPr defaultColWidth="8.9140625" defaultRowHeight="17.75" x14ac:dyDescent="0.35"/>
  <cols>
    <col min="1" max="1" width="12.83203125" style="2" customWidth="1"/>
    <col min="2" max="2" width="59.4140625" style="2" customWidth="1"/>
    <col min="3" max="3" width="18.83203125" style="52" customWidth="1"/>
    <col min="4" max="4" width="18.6640625" style="52" customWidth="1"/>
    <col min="5" max="26" width="18.83203125" style="52" customWidth="1"/>
    <col min="27" max="27" width="43.6640625" style="2" customWidth="1"/>
    <col min="28" max="16384" width="8.9140625" style="2"/>
  </cols>
  <sheetData>
    <row r="1" spans="1:27" ht="66.05" customHeight="1" thickBot="1" x14ac:dyDescent="0.75">
      <c r="A1" s="1"/>
      <c r="B1" s="72" t="s">
        <v>48</v>
      </c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"/>
    </row>
    <row r="2" spans="1:27" ht="52.75" customHeight="1" thickBot="1" x14ac:dyDescent="0.4">
      <c r="A2" s="74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1"/>
    </row>
    <row r="3" spans="1:27" ht="41.15" customHeight="1" thickBot="1" x14ac:dyDescent="0.4">
      <c r="A3" s="77" t="s">
        <v>0</v>
      </c>
      <c r="B3" s="77" t="s">
        <v>1</v>
      </c>
      <c r="C3" s="79" t="s">
        <v>2</v>
      </c>
      <c r="D3" s="80"/>
      <c r="E3" s="80"/>
      <c r="F3" s="81"/>
      <c r="G3" s="82" t="s">
        <v>3</v>
      </c>
      <c r="H3" s="83"/>
      <c r="I3" s="83"/>
      <c r="J3" s="84"/>
      <c r="K3" s="83" t="s">
        <v>4</v>
      </c>
      <c r="L3" s="83"/>
      <c r="M3" s="83"/>
      <c r="N3" s="83"/>
      <c r="O3" s="85" t="s">
        <v>5</v>
      </c>
      <c r="P3" s="86"/>
      <c r="Q3" s="86"/>
      <c r="R3" s="81"/>
      <c r="S3" s="87" t="s">
        <v>6</v>
      </c>
      <c r="T3" s="80"/>
      <c r="U3" s="80"/>
      <c r="V3" s="88"/>
      <c r="W3" s="79" t="s">
        <v>7</v>
      </c>
      <c r="X3" s="80"/>
      <c r="Y3" s="80"/>
      <c r="Z3" s="81"/>
      <c r="AA3" s="1"/>
    </row>
    <row r="4" spans="1:27" ht="41.15" customHeight="1" thickBot="1" x14ac:dyDescent="0.4">
      <c r="A4" s="78"/>
      <c r="B4" s="78"/>
      <c r="C4" s="3" t="s">
        <v>8</v>
      </c>
      <c r="D4" s="4" t="s">
        <v>9</v>
      </c>
      <c r="E4" s="4" t="s">
        <v>10</v>
      </c>
      <c r="F4" s="5" t="s">
        <v>11</v>
      </c>
      <c r="G4" s="3" t="s">
        <v>8</v>
      </c>
      <c r="H4" s="4" t="s">
        <v>9</v>
      </c>
      <c r="I4" s="4" t="s">
        <v>10</v>
      </c>
      <c r="J4" s="5" t="s">
        <v>12</v>
      </c>
      <c r="K4" s="6" t="s">
        <v>8</v>
      </c>
      <c r="L4" s="4" t="s">
        <v>9</v>
      </c>
      <c r="M4" s="4" t="s">
        <v>10</v>
      </c>
      <c r="N4" s="7" t="s">
        <v>12</v>
      </c>
      <c r="O4" s="3" t="s">
        <v>8</v>
      </c>
      <c r="P4" s="6" t="s">
        <v>9</v>
      </c>
      <c r="Q4" s="4" t="s">
        <v>10</v>
      </c>
      <c r="R4" s="8" t="s">
        <v>12</v>
      </c>
      <c r="S4" s="6" t="s">
        <v>8</v>
      </c>
      <c r="T4" s="4" t="s">
        <v>9</v>
      </c>
      <c r="U4" s="4" t="s">
        <v>10</v>
      </c>
      <c r="V4" s="7" t="s">
        <v>12</v>
      </c>
      <c r="W4" s="3" t="s">
        <v>8</v>
      </c>
      <c r="X4" s="4" t="s">
        <v>9</v>
      </c>
      <c r="Y4" s="4" t="s">
        <v>10</v>
      </c>
      <c r="Z4" s="5" t="s">
        <v>12</v>
      </c>
      <c r="AA4" s="9"/>
    </row>
    <row r="5" spans="1:27" ht="41.15" customHeight="1" x14ac:dyDescent="0.5">
      <c r="A5" s="10"/>
      <c r="B5" s="11" t="s">
        <v>13</v>
      </c>
      <c r="C5" s="12"/>
      <c r="D5" s="13"/>
      <c r="E5" s="13"/>
      <c r="F5" s="14"/>
      <c r="G5" s="15"/>
      <c r="H5" s="16"/>
      <c r="I5" s="16"/>
      <c r="J5" s="17"/>
      <c r="K5" s="18"/>
      <c r="L5" s="16"/>
      <c r="M5" s="16"/>
      <c r="N5" s="19"/>
      <c r="O5" s="15"/>
      <c r="P5" s="16"/>
      <c r="Q5" s="16"/>
      <c r="R5" s="17"/>
      <c r="S5" s="18"/>
      <c r="T5" s="16"/>
      <c r="U5" s="16"/>
      <c r="V5" s="19"/>
      <c r="W5" s="15"/>
      <c r="X5" s="16"/>
      <c r="Y5" s="16"/>
      <c r="Z5" s="17"/>
      <c r="AA5" s="9"/>
    </row>
    <row r="6" spans="1:27" s="55" customFormat="1" ht="50.15" customHeight="1" x14ac:dyDescent="0.35">
      <c r="A6" s="20">
        <v>1</v>
      </c>
      <c r="B6" s="65" t="s">
        <v>14</v>
      </c>
      <c r="C6" s="21">
        <v>350</v>
      </c>
      <c r="D6" s="22">
        <v>314</v>
      </c>
      <c r="E6" s="22">
        <v>422</v>
      </c>
      <c r="F6" s="23">
        <f>C6+D6+E6</f>
        <v>1086</v>
      </c>
      <c r="G6" s="24">
        <v>4</v>
      </c>
      <c r="H6" s="25">
        <v>1</v>
      </c>
      <c r="I6" s="25">
        <v>6</v>
      </c>
      <c r="J6" s="26">
        <v>11</v>
      </c>
      <c r="K6" s="27">
        <v>4</v>
      </c>
      <c r="L6" s="25">
        <v>1</v>
      </c>
      <c r="M6" s="25">
        <v>9</v>
      </c>
      <c r="N6" s="28">
        <v>14</v>
      </c>
      <c r="O6" s="21">
        <f>C6+G6-K6</f>
        <v>350</v>
      </c>
      <c r="P6" s="22">
        <f t="shared" ref="P6:Q21" si="0">D6+H6-L6</f>
        <v>314</v>
      </c>
      <c r="Q6" s="27">
        <f t="shared" si="0"/>
        <v>419</v>
      </c>
      <c r="R6" s="26">
        <f>O6+P6+Q6</f>
        <v>1083</v>
      </c>
      <c r="S6" s="27">
        <v>54</v>
      </c>
      <c r="T6" s="25">
        <v>39</v>
      </c>
      <c r="U6" s="25">
        <v>119</v>
      </c>
      <c r="V6" s="28">
        <f t="shared" ref="V6:V37" si="1">S6+T6+U6</f>
        <v>212</v>
      </c>
      <c r="W6" s="24">
        <f>O6-S6</f>
        <v>296</v>
      </c>
      <c r="X6" s="25">
        <f t="shared" ref="X6:Z36" si="2">P6-T6</f>
        <v>275</v>
      </c>
      <c r="Y6" s="25">
        <f t="shared" si="2"/>
        <v>300</v>
      </c>
      <c r="Z6" s="26">
        <f t="shared" si="2"/>
        <v>871</v>
      </c>
      <c r="AA6" s="9"/>
    </row>
    <row r="7" spans="1:27" s="55" customFormat="1" ht="50.15" customHeight="1" x14ac:dyDescent="0.35">
      <c r="A7" s="20">
        <v>2</v>
      </c>
      <c r="B7" s="46" t="s">
        <v>15</v>
      </c>
      <c r="C7" s="21">
        <v>343</v>
      </c>
      <c r="D7" s="22">
        <v>116</v>
      </c>
      <c r="E7" s="22">
        <v>99</v>
      </c>
      <c r="F7" s="23">
        <f t="shared" ref="F7:F17" si="3">C7+D7+E7</f>
        <v>558</v>
      </c>
      <c r="G7" s="21">
        <v>0</v>
      </c>
      <c r="H7" s="22">
        <v>0</v>
      </c>
      <c r="I7" s="22">
        <v>0</v>
      </c>
      <c r="J7" s="26">
        <f t="shared" ref="J7" si="4">G7+H7+I7</f>
        <v>0</v>
      </c>
      <c r="K7" s="27">
        <v>0</v>
      </c>
      <c r="L7" s="25">
        <v>0</v>
      </c>
      <c r="M7" s="25">
        <v>0</v>
      </c>
      <c r="N7" s="28">
        <v>0</v>
      </c>
      <c r="O7" s="21">
        <f t="shared" ref="O7:O37" si="5">C7+G7-K7</f>
        <v>343</v>
      </c>
      <c r="P7" s="22">
        <f t="shared" si="0"/>
        <v>116</v>
      </c>
      <c r="Q7" s="27">
        <f t="shared" si="0"/>
        <v>99</v>
      </c>
      <c r="R7" s="26">
        <f t="shared" ref="R7:R36" si="6">O7+P7+Q7</f>
        <v>558</v>
      </c>
      <c r="S7" s="30">
        <v>10</v>
      </c>
      <c r="T7" s="22">
        <v>13</v>
      </c>
      <c r="U7" s="22">
        <v>25</v>
      </c>
      <c r="V7" s="28">
        <f t="shared" si="1"/>
        <v>48</v>
      </c>
      <c r="W7" s="24">
        <f t="shared" ref="W7:W36" si="7">O7-S7</f>
        <v>333</v>
      </c>
      <c r="X7" s="25">
        <f t="shared" si="2"/>
        <v>103</v>
      </c>
      <c r="Y7" s="25">
        <f t="shared" si="2"/>
        <v>74</v>
      </c>
      <c r="Z7" s="26">
        <f t="shared" si="2"/>
        <v>510</v>
      </c>
      <c r="AA7" s="9"/>
    </row>
    <row r="8" spans="1:27" s="54" customFormat="1" ht="50.15" customHeight="1" x14ac:dyDescent="0.35">
      <c r="A8" s="20">
        <v>3</v>
      </c>
      <c r="B8" s="46" t="s">
        <v>16</v>
      </c>
      <c r="C8" s="21">
        <v>50</v>
      </c>
      <c r="D8" s="22">
        <v>56</v>
      </c>
      <c r="E8" s="22">
        <v>31</v>
      </c>
      <c r="F8" s="23">
        <f t="shared" si="3"/>
        <v>137</v>
      </c>
      <c r="G8" s="21">
        <v>0</v>
      </c>
      <c r="H8" s="22">
        <v>0</v>
      </c>
      <c r="I8" s="22">
        <v>0</v>
      </c>
      <c r="J8" s="26">
        <v>0</v>
      </c>
      <c r="K8" s="27">
        <v>0</v>
      </c>
      <c r="L8" s="25">
        <v>0</v>
      </c>
      <c r="M8" s="25">
        <v>0</v>
      </c>
      <c r="N8" s="28">
        <v>0</v>
      </c>
      <c r="O8" s="21">
        <f t="shared" si="5"/>
        <v>50</v>
      </c>
      <c r="P8" s="22">
        <f t="shared" si="0"/>
        <v>56</v>
      </c>
      <c r="Q8" s="27">
        <f t="shared" si="0"/>
        <v>31</v>
      </c>
      <c r="R8" s="26">
        <f t="shared" si="6"/>
        <v>137</v>
      </c>
      <c r="S8" s="30">
        <v>0</v>
      </c>
      <c r="T8" s="22">
        <v>0</v>
      </c>
      <c r="U8" s="22">
        <v>0</v>
      </c>
      <c r="V8" s="28">
        <f t="shared" si="1"/>
        <v>0</v>
      </c>
      <c r="W8" s="24">
        <v>50</v>
      </c>
      <c r="X8" s="25">
        <v>56</v>
      </c>
      <c r="Y8" s="25">
        <v>31</v>
      </c>
      <c r="Z8" s="26">
        <f t="shared" si="2"/>
        <v>137</v>
      </c>
      <c r="AA8" s="9"/>
    </row>
    <row r="9" spans="1:27" s="55" customFormat="1" ht="50.15" customHeight="1" x14ac:dyDescent="0.35">
      <c r="A9" s="20">
        <v>4</v>
      </c>
      <c r="B9" s="46" t="s">
        <v>17</v>
      </c>
      <c r="C9" s="21">
        <v>21</v>
      </c>
      <c r="D9" s="22">
        <v>79</v>
      </c>
      <c r="E9" s="22">
        <v>111</v>
      </c>
      <c r="F9" s="23">
        <f t="shared" si="3"/>
        <v>211</v>
      </c>
      <c r="G9" s="21">
        <v>0</v>
      </c>
      <c r="H9" s="22">
        <v>0</v>
      </c>
      <c r="I9" s="22">
        <v>0</v>
      </c>
      <c r="J9" s="26">
        <v>0</v>
      </c>
      <c r="K9" s="27">
        <v>0</v>
      </c>
      <c r="L9" s="25">
        <v>0</v>
      </c>
      <c r="M9" s="25">
        <v>0</v>
      </c>
      <c r="N9" s="28">
        <v>0</v>
      </c>
      <c r="O9" s="21">
        <f t="shared" si="5"/>
        <v>21</v>
      </c>
      <c r="P9" s="22">
        <f t="shared" si="0"/>
        <v>79</v>
      </c>
      <c r="Q9" s="27">
        <f t="shared" si="0"/>
        <v>111</v>
      </c>
      <c r="R9" s="26">
        <f t="shared" si="6"/>
        <v>211</v>
      </c>
      <c r="S9" s="30">
        <v>0</v>
      </c>
      <c r="T9" s="22">
        <v>2</v>
      </c>
      <c r="U9" s="22">
        <v>13</v>
      </c>
      <c r="V9" s="28">
        <v>15</v>
      </c>
      <c r="W9" s="24">
        <v>21</v>
      </c>
      <c r="X9" s="25">
        <v>79</v>
      </c>
      <c r="Y9" s="25">
        <v>111</v>
      </c>
      <c r="Z9" s="26">
        <f t="shared" si="2"/>
        <v>196</v>
      </c>
      <c r="AA9" s="9"/>
    </row>
    <row r="10" spans="1:27" s="55" customFormat="1" ht="50.15" customHeight="1" x14ac:dyDescent="0.35">
      <c r="A10" s="20">
        <v>5</v>
      </c>
      <c r="B10" s="46" t="s">
        <v>18</v>
      </c>
      <c r="C10" s="21">
        <v>19</v>
      </c>
      <c r="D10" s="22">
        <v>35</v>
      </c>
      <c r="E10" s="22">
        <v>75</v>
      </c>
      <c r="F10" s="23">
        <v>129</v>
      </c>
      <c r="G10" s="21">
        <v>0</v>
      </c>
      <c r="H10" s="22">
        <v>0</v>
      </c>
      <c r="I10" s="22">
        <v>0</v>
      </c>
      <c r="J10" s="26">
        <v>0</v>
      </c>
      <c r="K10" s="27">
        <v>0</v>
      </c>
      <c r="L10" s="25">
        <v>0</v>
      </c>
      <c r="M10" s="25">
        <v>0</v>
      </c>
      <c r="N10" s="28">
        <v>0</v>
      </c>
      <c r="O10" s="21">
        <f t="shared" si="5"/>
        <v>19</v>
      </c>
      <c r="P10" s="22">
        <f t="shared" si="0"/>
        <v>35</v>
      </c>
      <c r="Q10" s="27">
        <f t="shared" si="0"/>
        <v>75</v>
      </c>
      <c r="R10" s="26">
        <f t="shared" si="6"/>
        <v>129</v>
      </c>
      <c r="S10" s="30">
        <v>5</v>
      </c>
      <c r="T10" s="22">
        <v>6</v>
      </c>
      <c r="U10" s="22">
        <v>20</v>
      </c>
      <c r="V10" s="28">
        <f t="shared" si="1"/>
        <v>31</v>
      </c>
      <c r="W10" s="24">
        <v>14</v>
      </c>
      <c r="X10" s="25">
        <v>30</v>
      </c>
      <c r="Y10" s="25">
        <v>54</v>
      </c>
      <c r="Z10" s="26">
        <f t="shared" si="2"/>
        <v>98</v>
      </c>
      <c r="AA10" s="9"/>
    </row>
    <row r="11" spans="1:27" s="55" customFormat="1" ht="50.15" customHeight="1" x14ac:dyDescent="0.35">
      <c r="A11" s="20">
        <v>6</v>
      </c>
      <c r="B11" s="46" t="s">
        <v>19</v>
      </c>
      <c r="C11" s="21">
        <v>1</v>
      </c>
      <c r="D11" s="22">
        <v>10</v>
      </c>
      <c r="E11" s="22">
        <v>18</v>
      </c>
      <c r="F11" s="23">
        <v>29</v>
      </c>
      <c r="G11" s="21">
        <v>0</v>
      </c>
      <c r="H11" s="22">
        <v>0</v>
      </c>
      <c r="I11" s="22">
        <v>1</v>
      </c>
      <c r="J11" s="26">
        <v>1</v>
      </c>
      <c r="K11" s="27">
        <v>0</v>
      </c>
      <c r="L11" s="25">
        <v>0</v>
      </c>
      <c r="M11" s="25">
        <v>0</v>
      </c>
      <c r="N11" s="28">
        <v>0</v>
      </c>
      <c r="O11" s="21">
        <f t="shared" si="5"/>
        <v>1</v>
      </c>
      <c r="P11" s="22">
        <f t="shared" si="0"/>
        <v>10</v>
      </c>
      <c r="Q11" s="27">
        <f t="shared" si="0"/>
        <v>19</v>
      </c>
      <c r="R11" s="26">
        <f t="shared" si="6"/>
        <v>30</v>
      </c>
      <c r="S11" s="30">
        <v>0</v>
      </c>
      <c r="T11" s="22">
        <v>0</v>
      </c>
      <c r="U11" s="22">
        <v>0</v>
      </c>
      <c r="V11" s="28">
        <f t="shared" si="1"/>
        <v>0</v>
      </c>
      <c r="W11" s="24">
        <v>0</v>
      </c>
      <c r="X11" s="25">
        <v>8</v>
      </c>
      <c r="Y11" s="25">
        <v>18</v>
      </c>
      <c r="Z11" s="26">
        <f t="shared" si="2"/>
        <v>30</v>
      </c>
      <c r="AA11" s="9"/>
    </row>
    <row r="12" spans="1:27" s="54" customFormat="1" ht="50.15" customHeight="1" x14ac:dyDescent="0.35">
      <c r="A12" s="20">
        <v>7</v>
      </c>
      <c r="B12" s="46" t="s">
        <v>20</v>
      </c>
      <c r="C12" s="21">
        <v>49</v>
      </c>
      <c r="D12" s="22">
        <v>95</v>
      </c>
      <c r="E12" s="22">
        <v>83</v>
      </c>
      <c r="F12" s="23">
        <f t="shared" si="3"/>
        <v>227</v>
      </c>
      <c r="G12" s="21">
        <v>0</v>
      </c>
      <c r="H12" s="22">
        <v>0</v>
      </c>
      <c r="I12" s="22">
        <v>0</v>
      </c>
      <c r="J12" s="26">
        <v>0</v>
      </c>
      <c r="K12" s="27">
        <v>1</v>
      </c>
      <c r="L12" s="25">
        <v>1</v>
      </c>
      <c r="M12" s="25">
        <v>0</v>
      </c>
      <c r="N12" s="28">
        <v>2</v>
      </c>
      <c r="O12" s="21">
        <f t="shared" si="5"/>
        <v>48</v>
      </c>
      <c r="P12" s="22">
        <f t="shared" si="0"/>
        <v>94</v>
      </c>
      <c r="Q12" s="27">
        <f t="shared" si="0"/>
        <v>83</v>
      </c>
      <c r="R12" s="26">
        <f t="shared" si="6"/>
        <v>225</v>
      </c>
      <c r="S12" s="30">
        <v>0</v>
      </c>
      <c r="T12" s="22">
        <v>23</v>
      </c>
      <c r="U12" s="22">
        <v>3</v>
      </c>
      <c r="V12" s="28">
        <f t="shared" si="1"/>
        <v>26</v>
      </c>
      <c r="W12" s="24">
        <f t="shared" si="7"/>
        <v>48</v>
      </c>
      <c r="X12" s="25">
        <f t="shared" si="2"/>
        <v>71</v>
      </c>
      <c r="Y12" s="25">
        <f t="shared" si="2"/>
        <v>80</v>
      </c>
      <c r="Z12" s="26">
        <f t="shared" si="2"/>
        <v>199</v>
      </c>
      <c r="AA12" s="9"/>
    </row>
    <row r="13" spans="1:27" s="54" customFormat="1" ht="50.15" customHeight="1" x14ac:dyDescent="0.35">
      <c r="A13" s="20">
        <v>8</v>
      </c>
      <c r="B13" s="46" t="s">
        <v>21</v>
      </c>
      <c r="C13" s="21">
        <v>18</v>
      </c>
      <c r="D13" s="22">
        <v>36</v>
      </c>
      <c r="E13" s="22">
        <v>36</v>
      </c>
      <c r="F13" s="23">
        <v>90</v>
      </c>
      <c r="G13" s="21">
        <v>0</v>
      </c>
      <c r="H13" s="22">
        <v>0</v>
      </c>
      <c r="I13" s="22">
        <v>0</v>
      </c>
      <c r="J13" s="26">
        <v>0</v>
      </c>
      <c r="K13" s="27">
        <v>0</v>
      </c>
      <c r="L13" s="25">
        <v>0</v>
      </c>
      <c r="M13" s="25">
        <v>0</v>
      </c>
      <c r="N13" s="28">
        <v>0</v>
      </c>
      <c r="O13" s="21">
        <f t="shared" si="5"/>
        <v>18</v>
      </c>
      <c r="P13" s="22">
        <f t="shared" si="0"/>
        <v>36</v>
      </c>
      <c r="Q13" s="27">
        <f t="shared" si="0"/>
        <v>36</v>
      </c>
      <c r="R13" s="26">
        <f t="shared" si="6"/>
        <v>90</v>
      </c>
      <c r="S13" s="30">
        <v>0</v>
      </c>
      <c r="T13" s="22">
        <v>5</v>
      </c>
      <c r="U13" s="22">
        <v>9</v>
      </c>
      <c r="V13" s="28">
        <f t="shared" si="1"/>
        <v>14</v>
      </c>
      <c r="W13" s="24">
        <v>18</v>
      </c>
      <c r="X13" s="25">
        <v>31</v>
      </c>
      <c r="Y13" s="25">
        <v>27</v>
      </c>
      <c r="Z13" s="26">
        <f t="shared" si="2"/>
        <v>76</v>
      </c>
      <c r="AA13" s="9"/>
    </row>
    <row r="14" spans="1:27" s="54" customFormat="1" ht="50.15" customHeight="1" x14ac:dyDescent="0.35">
      <c r="A14" s="20">
        <v>9</v>
      </c>
      <c r="B14" s="46" t="s">
        <v>22</v>
      </c>
      <c r="C14" s="21">
        <v>35</v>
      </c>
      <c r="D14" s="22">
        <v>58</v>
      </c>
      <c r="E14" s="22">
        <v>51</v>
      </c>
      <c r="F14" s="23">
        <f t="shared" si="3"/>
        <v>144</v>
      </c>
      <c r="G14" s="21">
        <v>0</v>
      </c>
      <c r="H14" s="22">
        <v>0</v>
      </c>
      <c r="I14" s="22">
        <v>0</v>
      </c>
      <c r="J14" s="26">
        <v>0</v>
      </c>
      <c r="K14" s="27">
        <v>0</v>
      </c>
      <c r="L14" s="25">
        <v>0</v>
      </c>
      <c r="M14" s="25">
        <v>0</v>
      </c>
      <c r="N14" s="28">
        <v>0</v>
      </c>
      <c r="O14" s="21">
        <f t="shared" si="5"/>
        <v>35</v>
      </c>
      <c r="P14" s="22">
        <f t="shared" si="0"/>
        <v>58</v>
      </c>
      <c r="Q14" s="27">
        <f t="shared" si="0"/>
        <v>51</v>
      </c>
      <c r="R14" s="26">
        <f t="shared" si="6"/>
        <v>144</v>
      </c>
      <c r="S14" s="30">
        <v>0</v>
      </c>
      <c r="T14" s="22">
        <v>0</v>
      </c>
      <c r="U14" s="22">
        <v>4</v>
      </c>
      <c r="V14" s="28">
        <f t="shared" si="1"/>
        <v>4</v>
      </c>
      <c r="W14" s="24">
        <f t="shared" si="7"/>
        <v>35</v>
      </c>
      <c r="X14" s="25">
        <f t="shared" si="2"/>
        <v>58</v>
      </c>
      <c r="Y14" s="25">
        <f t="shared" si="2"/>
        <v>47</v>
      </c>
      <c r="Z14" s="26">
        <f t="shared" si="2"/>
        <v>140</v>
      </c>
      <c r="AA14" s="9"/>
    </row>
    <row r="15" spans="1:27" s="54" customFormat="1" ht="50.15" customHeight="1" x14ac:dyDescent="0.35">
      <c r="A15" s="20">
        <v>10</v>
      </c>
      <c r="B15" s="46" t="s">
        <v>23</v>
      </c>
      <c r="C15" s="21">
        <v>7</v>
      </c>
      <c r="D15" s="22">
        <v>29</v>
      </c>
      <c r="E15" s="22">
        <v>39</v>
      </c>
      <c r="F15" s="23">
        <v>75</v>
      </c>
      <c r="G15" s="21">
        <v>0</v>
      </c>
      <c r="H15" s="22">
        <v>0</v>
      </c>
      <c r="I15" s="22">
        <v>0</v>
      </c>
      <c r="J15" s="26">
        <v>0</v>
      </c>
      <c r="K15" s="27">
        <v>0</v>
      </c>
      <c r="L15" s="25">
        <v>0</v>
      </c>
      <c r="M15" s="25">
        <v>0</v>
      </c>
      <c r="N15" s="28">
        <v>0</v>
      </c>
      <c r="O15" s="21">
        <f t="shared" si="5"/>
        <v>7</v>
      </c>
      <c r="P15" s="22">
        <f t="shared" si="0"/>
        <v>29</v>
      </c>
      <c r="Q15" s="27">
        <f t="shared" si="0"/>
        <v>39</v>
      </c>
      <c r="R15" s="26">
        <f t="shared" si="6"/>
        <v>75</v>
      </c>
      <c r="S15" s="30">
        <v>2</v>
      </c>
      <c r="T15" s="22">
        <v>2</v>
      </c>
      <c r="U15" s="22">
        <v>3</v>
      </c>
      <c r="V15" s="28">
        <f t="shared" si="1"/>
        <v>7</v>
      </c>
      <c r="W15" s="24">
        <v>5</v>
      </c>
      <c r="X15" s="25">
        <v>27</v>
      </c>
      <c r="Y15" s="25">
        <v>36</v>
      </c>
      <c r="Z15" s="26">
        <f t="shared" si="2"/>
        <v>68</v>
      </c>
      <c r="AA15" s="9"/>
    </row>
    <row r="16" spans="1:27" s="54" customFormat="1" ht="50.15" customHeight="1" x14ac:dyDescent="0.35">
      <c r="A16" s="20">
        <v>11</v>
      </c>
      <c r="B16" s="46" t="s">
        <v>24</v>
      </c>
      <c r="C16" s="21">
        <v>446</v>
      </c>
      <c r="D16" s="22">
        <v>573</v>
      </c>
      <c r="E16" s="22">
        <v>805</v>
      </c>
      <c r="F16" s="23">
        <f t="shared" si="3"/>
        <v>1824</v>
      </c>
      <c r="G16" s="21">
        <v>0</v>
      </c>
      <c r="H16" s="22">
        <v>0</v>
      </c>
      <c r="I16" s="22">
        <v>0</v>
      </c>
      <c r="J16" s="26">
        <v>0</v>
      </c>
      <c r="K16" s="27">
        <v>0</v>
      </c>
      <c r="L16" s="25">
        <v>0</v>
      </c>
      <c r="M16" s="25">
        <v>0</v>
      </c>
      <c r="N16" s="28">
        <v>0</v>
      </c>
      <c r="O16" s="21">
        <f t="shared" si="5"/>
        <v>446</v>
      </c>
      <c r="P16" s="22">
        <f t="shared" si="0"/>
        <v>573</v>
      </c>
      <c r="Q16" s="27">
        <f t="shared" si="0"/>
        <v>805</v>
      </c>
      <c r="R16" s="26">
        <f t="shared" si="6"/>
        <v>1824</v>
      </c>
      <c r="S16" s="30">
        <v>181</v>
      </c>
      <c r="T16" s="22">
        <v>250</v>
      </c>
      <c r="U16" s="22">
        <v>402</v>
      </c>
      <c r="V16" s="28">
        <f t="shared" si="1"/>
        <v>833</v>
      </c>
      <c r="W16" s="24">
        <f t="shared" si="7"/>
        <v>265</v>
      </c>
      <c r="X16" s="25">
        <f t="shared" si="2"/>
        <v>323</v>
      </c>
      <c r="Y16" s="25">
        <f t="shared" si="2"/>
        <v>403</v>
      </c>
      <c r="Z16" s="26">
        <f t="shared" si="2"/>
        <v>991</v>
      </c>
      <c r="AA16" s="9"/>
    </row>
    <row r="17" spans="1:27" s="54" customFormat="1" ht="50.15" customHeight="1" thickBot="1" x14ac:dyDescent="0.4">
      <c r="A17" s="58">
        <v>12</v>
      </c>
      <c r="B17" s="53" t="s">
        <v>25</v>
      </c>
      <c r="C17" s="43">
        <v>67</v>
      </c>
      <c r="D17" s="44">
        <v>133</v>
      </c>
      <c r="E17" s="44">
        <v>113</v>
      </c>
      <c r="F17" s="42">
        <f t="shared" si="3"/>
        <v>313</v>
      </c>
      <c r="G17" s="43">
        <v>0</v>
      </c>
      <c r="H17" s="44">
        <v>0</v>
      </c>
      <c r="I17" s="44">
        <v>0</v>
      </c>
      <c r="J17" s="63">
        <v>0</v>
      </c>
      <c r="K17" s="59">
        <v>0</v>
      </c>
      <c r="L17" s="60">
        <v>0</v>
      </c>
      <c r="M17" s="60">
        <v>0</v>
      </c>
      <c r="N17" s="61">
        <v>0</v>
      </c>
      <c r="O17" s="43">
        <f t="shared" si="5"/>
        <v>67</v>
      </c>
      <c r="P17" s="44">
        <f t="shared" si="0"/>
        <v>133</v>
      </c>
      <c r="Q17" s="59">
        <f t="shared" si="0"/>
        <v>113</v>
      </c>
      <c r="R17" s="63">
        <f t="shared" si="6"/>
        <v>313</v>
      </c>
      <c r="S17" s="45">
        <v>0</v>
      </c>
      <c r="T17" s="44">
        <v>2</v>
      </c>
      <c r="U17" s="44">
        <v>4</v>
      </c>
      <c r="V17" s="61">
        <f t="shared" si="1"/>
        <v>6</v>
      </c>
      <c r="W17" s="62">
        <f t="shared" si="7"/>
        <v>67</v>
      </c>
      <c r="X17" s="60">
        <f t="shared" si="2"/>
        <v>131</v>
      </c>
      <c r="Y17" s="60">
        <f t="shared" si="2"/>
        <v>109</v>
      </c>
      <c r="Z17" s="63">
        <f t="shared" si="2"/>
        <v>307</v>
      </c>
      <c r="AA17" s="9"/>
    </row>
    <row r="18" spans="1:27" s="1" customFormat="1" ht="50.15" customHeight="1" thickBot="1" x14ac:dyDescent="0.4">
      <c r="A18" s="31"/>
      <c r="B18" s="32" t="s">
        <v>26</v>
      </c>
      <c r="C18" s="33">
        <f t="shared" ref="C18:Y18" si="8">SUM(C6:C17)</f>
        <v>1406</v>
      </c>
      <c r="D18" s="34">
        <f t="shared" si="8"/>
        <v>1534</v>
      </c>
      <c r="E18" s="34">
        <f t="shared" si="8"/>
        <v>1883</v>
      </c>
      <c r="F18" s="35">
        <f t="shared" si="8"/>
        <v>4823</v>
      </c>
      <c r="G18" s="33">
        <f t="shared" si="8"/>
        <v>4</v>
      </c>
      <c r="H18" s="33">
        <f t="shared" si="8"/>
        <v>1</v>
      </c>
      <c r="I18" s="33">
        <f t="shared" si="8"/>
        <v>7</v>
      </c>
      <c r="J18" s="33">
        <f t="shared" si="8"/>
        <v>12</v>
      </c>
      <c r="K18" s="33">
        <f t="shared" si="8"/>
        <v>5</v>
      </c>
      <c r="L18" s="33">
        <f t="shared" si="8"/>
        <v>2</v>
      </c>
      <c r="M18" s="33">
        <f t="shared" si="8"/>
        <v>9</v>
      </c>
      <c r="N18" s="33">
        <f t="shared" si="8"/>
        <v>16</v>
      </c>
      <c r="O18" s="33">
        <f t="shared" si="5"/>
        <v>1405</v>
      </c>
      <c r="P18" s="34">
        <f t="shared" si="0"/>
        <v>1533</v>
      </c>
      <c r="Q18" s="35">
        <f t="shared" si="0"/>
        <v>1881</v>
      </c>
      <c r="R18" s="57">
        <f t="shared" si="6"/>
        <v>4819</v>
      </c>
      <c r="S18" s="33">
        <f t="shared" si="8"/>
        <v>252</v>
      </c>
      <c r="T18" s="35">
        <f t="shared" si="8"/>
        <v>342</v>
      </c>
      <c r="U18" s="35">
        <f t="shared" si="8"/>
        <v>602</v>
      </c>
      <c r="V18" s="56">
        <f t="shared" si="1"/>
        <v>1196</v>
      </c>
      <c r="W18" s="33">
        <f t="shared" si="8"/>
        <v>1152</v>
      </c>
      <c r="X18" s="34">
        <f t="shared" si="8"/>
        <v>1192</v>
      </c>
      <c r="Y18" s="34">
        <f t="shared" si="8"/>
        <v>1290</v>
      </c>
      <c r="Z18" s="57">
        <f t="shared" si="2"/>
        <v>3623</v>
      </c>
      <c r="AA18" s="9"/>
    </row>
    <row r="19" spans="1:27" s="1" customFormat="1" ht="50.15" customHeight="1" x14ac:dyDescent="0.35">
      <c r="A19" s="36"/>
      <c r="B19" s="69" t="s">
        <v>27</v>
      </c>
      <c r="C19" s="70"/>
      <c r="D19" s="70"/>
      <c r="E19" s="71"/>
      <c r="F19" s="37"/>
      <c r="G19" s="38"/>
      <c r="H19" s="39"/>
      <c r="I19" s="39"/>
      <c r="J19" s="37"/>
      <c r="K19" s="40"/>
      <c r="L19" s="39"/>
      <c r="M19" s="39"/>
      <c r="N19" s="41"/>
      <c r="O19" s="24"/>
      <c r="P19" s="25"/>
      <c r="Q19" s="27"/>
      <c r="R19" s="26"/>
      <c r="S19" s="40"/>
      <c r="T19" s="39"/>
      <c r="U19" s="39"/>
      <c r="V19" s="28"/>
      <c r="W19" s="38"/>
      <c r="X19" s="39"/>
      <c r="Y19" s="39"/>
      <c r="Z19" s="26"/>
      <c r="AA19" s="9"/>
    </row>
    <row r="20" spans="1:27" s="54" customFormat="1" ht="50.15" customHeight="1" x14ac:dyDescent="0.35">
      <c r="A20" s="20">
        <v>13</v>
      </c>
      <c r="B20" s="53" t="s">
        <v>28</v>
      </c>
      <c r="C20" s="21">
        <v>18</v>
      </c>
      <c r="D20" s="22">
        <v>44</v>
      </c>
      <c r="E20" s="22">
        <v>59</v>
      </c>
      <c r="F20" s="42">
        <f>C20+D20+E20</f>
        <v>121</v>
      </c>
      <c r="G20" s="43">
        <v>0</v>
      </c>
      <c r="H20" s="44">
        <v>0</v>
      </c>
      <c r="I20" s="44">
        <v>0</v>
      </c>
      <c r="J20" s="26">
        <v>0</v>
      </c>
      <c r="K20" s="27">
        <v>0</v>
      </c>
      <c r="L20" s="25">
        <v>0</v>
      </c>
      <c r="M20" s="25">
        <v>1</v>
      </c>
      <c r="N20" s="28">
        <v>1</v>
      </c>
      <c r="O20" s="21">
        <f t="shared" si="5"/>
        <v>18</v>
      </c>
      <c r="P20" s="22">
        <f t="shared" si="0"/>
        <v>44</v>
      </c>
      <c r="Q20" s="27">
        <f t="shared" si="0"/>
        <v>58</v>
      </c>
      <c r="R20" s="26">
        <f t="shared" si="6"/>
        <v>120</v>
      </c>
      <c r="S20" s="45">
        <v>0</v>
      </c>
      <c r="T20" s="44">
        <v>12</v>
      </c>
      <c r="U20" s="44">
        <v>23</v>
      </c>
      <c r="V20" s="28">
        <f t="shared" si="1"/>
        <v>35</v>
      </c>
      <c r="W20" s="21">
        <f>O20-S20</f>
        <v>18</v>
      </c>
      <c r="X20" s="22">
        <f>P20-T20</f>
        <v>32</v>
      </c>
      <c r="Y20" s="22">
        <f>Q20-U20</f>
        <v>35</v>
      </c>
      <c r="Z20" s="26">
        <f t="shared" si="2"/>
        <v>85</v>
      </c>
      <c r="AA20" s="9"/>
    </row>
    <row r="21" spans="1:27" s="54" customFormat="1" ht="50.15" customHeight="1" x14ac:dyDescent="0.35">
      <c r="A21" s="20">
        <v>14</v>
      </c>
      <c r="B21" s="46" t="s">
        <v>29</v>
      </c>
      <c r="C21" s="21">
        <v>0</v>
      </c>
      <c r="D21" s="22">
        <v>3</v>
      </c>
      <c r="E21" s="22">
        <v>12</v>
      </c>
      <c r="F21" s="23">
        <v>15</v>
      </c>
      <c r="G21" s="21">
        <v>0</v>
      </c>
      <c r="H21" s="22">
        <v>0</v>
      </c>
      <c r="I21" s="22">
        <v>0</v>
      </c>
      <c r="J21" s="23">
        <v>0</v>
      </c>
      <c r="K21" s="27">
        <v>0</v>
      </c>
      <c r="L21" s="25">
        <v>0</v>
      </c>
      <c r="M21" s="25">
        <v>0</v>
      </c>
      <c r="N21" s="28">
        <v>0</v>
      </c>
      <c r="O21" s="21">
        <f t="shared" si="5"/>
        <v>0</v>
      </c>
      <c r="P21" s="22">
        <f t="shared" si="0"/>
        <v>3</v>
      </c>
      <c r="Q21" s="27">
        <f t="shared" si="0"/>
        <v>12</v>
      </c>
      <c r="R21" s="26">
        <f t="shared" si="6"/>
        <v>15</v>
      </c>
      <c r="S21" s="30">
        <v>0</v>
      </c>
      <c r="T21" s="22">
        <v>0</v>
      </c>
      <c r="U21" s="22">
        <v>0</v>
      </c>
      <c r="V21" s="28">
        <f t="shared" si="1"/>
        <v>0</v>
      </c>
      <c r="W21" s="24">
        <v>0</v>
      </c>
      <c r="X21" s="25">
        <v>3</v>
      </c>
      <c r="Y21" s="25">
        <v>12</v>
      </c>
      <c r="Z21" s="26">
        <f t="shared" si="2"/>
        <v>15</v>
      </c>
      <c r="AA21" s="9"/>
    </row>
    <row r="22" spans="1:27" s="54" customFormat="1" ht="50.15" customHeight="1" x14ac:dyDescent="0.35">
      <c r="A22" s="20">
        <v>15</v>
      </c>
      <c r="B22" s="46" t="s">
        <v>30</v>
      </c>
      <c r="C22" s="21">
        <v>217</v>
      </c>
      <c r="D22" s="22">
        <v>208</v>
      </c>
      <c r="E22" s="22">
        <v>263</v>
      </c>
      <c r="F22" s="23">
        <f t="shared" ref="F22:F33" si="9">C22+D22+E22</f>
        <v>688</v>
      </c>
      <c r="G22" s="21">
        <v>3</v>
      </c>
      <c r="H22" s="22">
        <v>4</v>
      </c>
      <c r="I22" s="22">
        <v>4</v>
      </c>
      <c r="J22" s="23">
        <f t="shared" ref="J22:J36" si="10">G22+H22+I22</f>
        <v>11</v>
      </c>
      <c r="K22" s="27">
        <v>0</v>
      </c>
      <c r="L22" s="25">
        <v>0</v>
      </c>
      <c r="M22" s="25">
        <v>2</v>
      </c>
      <c r="N22" s="28">
        <f t="shared" ref="N22:N35" si="11">K22+L22+M22</f>
        <v>2</v>
      </c>
      <c r="O22" s="21">
        <f t="shared" si="5"/>
        <v>220</v>
      </c>
      <c r="P22" s="22">
        <f t="shared" ref="P22:Q37" si="12">D22+H22-L22</f>
        <v>212</v>
      </c>
      <c r="Q22" s="27">
        <f t="shared" si="12"/>
        <v>265</v>
      </c>
      <c r="R22" s="26">
        <f t="shared" si="6"/>
        <v>697</v>
      </c>
      <c r="S22" s="30">
        <v>6</v>
      </c>
      <c r="T22" s="22">
        <v>53</v>
      </c>
      <c r="U22" s="22">
        <v>153</v>
      </c>
      <c r="V22" s="28">
        <f t="shared" si="1"/>
        <v>212</v>
      </c>
      <c r="W22" s="24">
        <f t="shared" si="7"/>
        <v>214</v>
      </c>
      <c r="X22" s="25">
        <f t="shared" si="2"/>
        <v>159</v>
      </c>
      <c r="Y22" s="25">
        <f t="shared" si="2"/>
        <v>112</v>
      </c>
      <c r="Z22" s="26">
        <f t="shared" si="2"/>
        <v>485</v>
      </c>
      <c r="AA22" s="9"/>
    </row>
    <row r="23" spans="1:27" s="54" customFormat="1" ht="50.15" customHeight="1" x14ac:dyDescent="0.35">
      <c r="A23" s="20">
        <v>16</v>
      </c>
      <c r="B23" s="46" t="s">
        <v>31</v>
      </c>
      <c r="C23" s="21">
        <v>21</v>
      </c>
      <c r="D23" s="22">
        <v>135</v>
      </c>
      <c r="E23" s="22">
        <v>253</v>
      </c>
      <c r="F23" s="23">
        <f t="shared" si="9"/>
        <v>409</v>
      </c>
      <c r="G23" s="21">
        <v>1</v>
      </c>
      <c r="H23" s="22">
        <v>8</v>
      </c>
      <c r="I23" s="22">
        <v>2</v>
      </c>
      <c r="J23" s="23">
        <v>11</v>
      </c>
      <c r="K23" s="27">
        <v>1</v>
      </c>
      <c r="L23" s="25">
        <v>14</v>
      </c>
      <c r="M23" s="25">
        <v>9</v>
      </c>
      <c r="N23" s="28">
        <v>24</v>
      </c>
      <c r="O23" s="21">
        <f t="shared" si="5"/>
        <v>21</v>
      </c>
      <c r="P23" s="22">
        <f t="shared" si="12"/>
        <v>129</v>
      </c>
      <c r="Q23" s="27">
        <f t="shared" si="12"/>
        <v>246</v>
      </c>
      <c r="R23" s="26">
        <f t="shared" si="6"/>
        <v>396</v>
      </c>
      <c r="S23" s="30">
        <v>5</v>
      </c>
      <c r="T23" s="22">
        <v>34</v>
      </c>
      <c r="U23" s="22">
        <v>126</v>
      </c>
      <c r="V23" s="28">
        <f t="shared" si="1"/>
        <v>165</v>
      </c>
      <c r="W23" s="24">
        <f t="shared" si="7"/>
        <v>16</v>
      </c>
      <c r="X23" s="25">
        <f t="shared" si="2"/>
        <v>95</v>
      </c>
      <c r="Y23" s="25">
        <f t="shared" si="2"/>
        <v>120</v>
      </c>
      <c r="Z23" s="26">
        <f t="shared" si="2"/>
        <v>231</v>
      </c>
      <c r="AA23" s="9"/>
    </row>
    <row r="24" spans="1:27" s="54" customFormat="1" ht="50.15" customHeight="1" x14ac:dyDescent="0.35">
      <c r="A24" s="20">
        <v>17</v>
      </c>
      <c r="B24" s="46" t="s">
        <v>32</v>
      </c>
      <c r="C24" s="21">
        <v>22</v>
      </c>
      <c r="D24" s="22">
        <v>39</v>
      </c>
      <c r="E24" s="22">
        <v>39</v>
      </c>
      <c r="F24" s="23">
        <f t="shared" si="9"/>
        <v>100</v>
      </c>
      <c r="G24" s="21">
        <v>0</v>
      </c>
      <c r="H24" s="22">
        <v>0</v>
      </c>
      <c r="I24" s="22">
        <v>0</v>
      </c>
      <c r="J24" s="23">
        <f t="shared" si="10"/>
        <v>0</v>
      </c>
      <c r="K24" s="27">
        <v>0</v>
      </c>
      <c r="L24" s="25">
        <v>0</v>
      </c>
      <c r="M24" s="25">
        <v>0</v>
      </c>
      <c r="N24" s="28">
        <f t="shared" si="11"/>
        <v>0</v>
      </c>
      <c r="O24" s="21">
        <f t="shared" si="5"/>
        <v>22</v>
      </c>
      <c r="P24" s="22">
        <f t="shared" si="12"/>
        <v>39</v>
      </c>
      <c r="Q24" s="27">
        <f t="shared" si="12"/>
        <v>39</v>
      </c>
      <c r="R24" s="26">
        <f t="shared" si="6"/>
        <v>100</v>
      </c>
      <c r="S24" s="30">
        <v>0</v>
      </c>
      <c r="T24" s="22">
        <v>8</v>
      </c>
      <c r="U24" s="22">
        <v>12</v>
      </c>
      <c r="V24" s="28">
        <f t="shared" si="1"/>
        <v>20</v>
      </c>
      <c r="W24" s="24">
        <f t="shared" si="7"/>
        <v>22</v>
      </c>
      <c r="X24" s="25">
        <f t="shared" si="2"/>
        <v>31</v>
      </c>
      <c r="Y24" s="25">
        <f t="shared" si="2"/>
        <v>27</v>
      </c>
      <c r="Z24" s="26">
        <f t="shared" si="2"/>
        <v>80</v>
      </c>
      <c r="AA24" s="9"/>
    </row>
    <row r="25" spans="1:27" s="54" customFormat="1" ht="51.65" customHeight="1" x14ac:dyDescent="0.35">
      <c r="A25" s="20">
        <v>18</v>
      </c>
      <c r="B25" s="53" t="s">
        <v>33</v>
      </c>
      <c r="C25" s="21">
        <v>9</v>
      </c>
      <c r="D25" s="22">
        <v>53</v>
      </c>
      <c r="E25" s="22">
        <v>48</v>
      </c>
      <c r="F25" s="23">
        <f t="shared" si="9"/>
        <v>110</v>
      </c>
      <c r="G25" s="43">
        <v>1</v>
      </c>
      <c r="H25" s="44">
        <v>0</v>
      </c>
      <c r="I25" s="44">
        <v>0</v>
      </c>
      <c r="J25" s="23">
        <v>1</v>
      </c>
      <c r="K25" s="27">
        <v>0</v>
      </c>
      <c r="L25" s="25">
        <v>1</v>
      </c>
      <c r="M25" s="25">
        <v>0</v>
      </c>
      <c r="N25" s="28">
        <v>1</v>
      </c>
      <c r="O25" s="21">
        <f t="shared" si="5"/>
        <v>10</v>
      </c>
      <c r="P25" s="22">
        <f t="shared" si="12"/>
        <v>52</v>
      </c>
      <c r="Q25" s="27">
        <f t="shared" si="12"/>
        <v>48</v>
      </c>
      <c r="R25" s="26">
        <f t="shared" si="6"/>
        <v>110</v>
      </c>
      <c r="S25" s="45">
        <v>0</v>
      </c>
      <c r="T25" s="44">
        <v>1</v>
      </c>
      <c r="U25" s="44">
        <v>7</v>
      </c>
      <c r="V25" s="28">
        <f t="shared" si="1"/>
        <v>8</v>
      </c>
      <c r="W25" s="24">
        <f t="shared" si="7"/>
        <v>10</v>
      </c>
      <c r="X25" s="25">
        <f t="shared" si="2"/>
        <v>51</v>
      </c>
      <c r="Y25" s="25">
        <f t="shared" si="2"/>
        <v>41</v>
      </c>
      <c r="Z25" s="26">
        <f t="shared" si="2"/>
        <v>102</v>
      </c>
      <c r="AA25" s="9"/>
    </row>
    <row r="26" spans="1:27" s="54" customFormat="1" ht="50.15" customHeight="1" x14ac:dyDescent="0.35">
      <c r="A26" s="20">
        <v>19</v>
      </c>
      <c r="B26" s="53" t="s">
        <v>34</v>
      </c>
      <c r="C26" s="21">
        <v>0</v>
      </c>
      <c r="D26" s="22">
        <v>19</v>
      </c>
      <c r="E26" s="22">
        <v>13</v>
      </c>
      <c r="F26" s="23">
        <f t="shared" si="9"/>
        <v>32</v>
      </c>
      <c r="G26" s="43">
        <v>0</v>
      </c>
      <c r="H26" s="44">
        <v>0</v>
      </c>
      <c r="I26" s="44">
        <v>0</v>
      </c>
      <c r="J26" s="23">
        <f t="shared" si="10"/>
        <v>0</v>
      </c>
      <c r="K26" s="27">
        <v>0</v>
      </c>
      <c r="L26" s="25">
        <v>0</v>
      </c>
      <c r="M26" s="25">
        <v>0</v>
      </c>
      <c r="N26" s="28">
        <f t="shared" si="11"/>
        <v>0</v>
      </c>
      <c r="O26" s="21">
        <f t="shared" si="5"/>
        <v>0</v>
      </c>
      <c r="P26" s="22">
        <f t="shared" si="12"/>
        <v>19</v>
      </c>
      <c r="Q26" s="27">
        <f t="shared" si="12"/>
        <v>13</v>
      </c>
      <c r="R26" s="26">
        <f t="shared" si="6"/>
        <v>32</v>
      </c>
      <c r="S26" s="45">
        <v>0</v>
      </c>
      <c r="T26" s="44">
        <v>0</v>
      </c>
      <c r="U26" s="44">
        <v>0</v>
      </c>
      <c r="V26" s="28">
        <f t="shared" si="1"/>
        <v>0</v>
      </c>
      <c r="W26" s="24">
        <f t="shared" si="7"/>
        <v>0</v>
      </c>
      <c r="X26" s="25">
        <f t="shared" si="2"/>
        <v>19</v>
      </c>
      <c r="Y26" s="25">
        <f t="shared" si="2"/>
        <v>13</v>
      </c>
      <c r="Z26" s="26">
        <f t="shared" si="2"/>
        <v>32</v>
      </c>
      <c r="AA26" s="9"/>
    </row>
    <row r="27" spans="1:27" s="55" customFormat="1" ht="50.15" customHeight="1" x14ac:dyDescent="0.35">
      <c r="A27" s="20">
        <v>20</v>
      </c>
      <c r="B27" s="53" t="s">
        <v>35</v>
      </c>
      <c r="C27" s="21">
        <v>15</v>
      </c>
      <c r="D27" s="22">
        <v>34</v>
      </c>
      <c r="E27" s="22">
        <v>86</v>
      </c>
      <c r="F27" s="23">
        <v>135</v>
      </c>
      <c r="G27" s="43">
        <v>0</v>
      </c>
      <c r="H27" s="44">
        <v>0</v>
      </c>
      <c r="I27" s="44">
        <v>0</v>
      </c>
      <c r="J27" s="23">
        <v>0</v>
      </c>
      <c r="K27" s="27">
        <v>0</v>
      </c>
      <c r="L27" s="25">
        <v>0</v>
      </c>
      <c r="M27" s="25">
        <v>0</v>
      </c>
      <c r="N27" s="28">
        <v>0</v>
      </c>
      <c r="O27" s="21">
        <f t="shared" si="5"/>
        <v>15</v>
      </c>
      <c r="P27" s="22">
        <f t="shared" si="12"/>
        <v>34</v>
      </c>
      <c r="Q27" s="27">
        <f t="shared" si="12"/>
        <v>86</v>
      </c>
      <c r="R27" s="26">
        <f t="shared" si="6"/>
        <v>135</v>
      </c>
      <c r="S27" s="45">
        <v>0</v>
      </c>
      <c r="T27" s="44">
        <v>0</v>
      </c>
      <c r="U27" s="44">
        <v>47</v>
      </c>
      <c r="V27" s="28">
        <f t="shared" si="1"/>
        <v>47</v>
      </c>
      <c r="W27" s="24">
        <v>15</v>
      </c>
      <c r="X27" s="25">
        <v>34</v>
      </c>
      <c r="Y27" s="25">
        <v>39</v>
      </c>
      <c r="Z27" s="26">
        <f t="shared" si="2"/>
        <v>88</v>
      </c>
      <c r="AA27" s="9"/>
    </row>
    <row r="28" spans="1:27" s="54" customFormat="1" ht="50.15" customHeight="1" x14ac:dyDescent="0.35">
      <c r="A28" s="20">
        <v>21</v>
      </c>
      <c r="B28" s="46" t="s">
        <v>36</v>
      </c>
      <c r="C28" s="21">
        <v>47</v>
      </c>
      <c r="D28" s="22">
        <v>183</v>
      </c>
      <c r="E28" s="22">
        <v>222</v>
      </c>
      <c r="F28" s="23">
        <v>452</v>
      </c>
      <c r="G28" s="21">
        <v>1</v>
      </c>
      <c r="H28" s="22">
        <v>7</v>
      </c>
      <c r="I28" s="22">
        <v>5</v>
      </c>
      <c r="J28" s="23">
        <v>13</v>
      </c>
      <c r="K28" s="27">
        <v>1</v>
      </c>
      <c r="L28" s="25">
        <v>3</v>
      </c>
      <c r="M28" s="25">
        <v>8</v>
      </c>
      <c r="N28" s="28">
        <v>12</v>
      </c>
      <c r="O28" s="21">
        <f t="shared" si="5"/>
        <v>47</v>
      </c>
      <c r="P28" s="22">
        <f t="shared" si="12"/>
        <v>187</v>
      </c>
      <c r="Q28" s="27">
        <f t="shared" si="12"/>
        <v>219</v>
      </c>
      <c r="R28" s="26">
        <f t="shared" si="6"/>
        <v>453</v>
      </c>
      <c r="S28" s="30">
        <v>21</v>
      </c>
      <c r="T28" s="22">
        <v>72</v>
      </c>
      <c r="U28" s="22">
        <v>125</v>
      </c>
      <c r="V28" s="28">
        <f t="shared" si="1"/>
        <v>218</v>
      </c>
      <c r="W28" s="24">
        <v>26</v>
      </c>
      <c r="X28" s="25">
        <v>115</v>
      </c>
      <c r="Y28" s="25">
        <v>94</v>
      </c>
      <c r="Z28" s="26">
        <f t="shared" si="2"/>
        <v>235</v>
      </c>
      <c r="AA28" s="9"/>
    </row>
    <row r="29" spans="1:27" s="1" customFormat="1" ht="50.15" customHeight="1" x14ac:dyDescent="0.35">
      <c r="A29" s="20">
        <v>22</v>
      </c>
      <c r="B29" s="46" t="s">
        <v>37</v>
      </c>
      <c r="C29" s="21">
        <v>1</v>
      </c>
      <c r="D29" s="22">
        <v>4</v>
      </c>
      <c r="E29" s="22">
        <v>9</v>
      </c>
      <c r="F29" s="23">
        <f>C29+D29+E29</f>
        <v>14</v>
      </c>
      <c r="G29" s="21">
        <v>0</v>
      </c>
      <c r="H29" s="22">
        <v>0</v>
      </c>
      <c r="I29" s="22">
        <v>0</v>
      </c>
      <c r="J29" s="23">
        <f>G29+H29+I29</f>
        <v>0</v>
      </c>
      <c r="K29" s="27">
        <v>0</v>
      </c>
      <c r="L29" s="25">
        <v>0</v>
      </c>
      <c r="M29" s="25">
        <v>0</v>
      </c>
      <c r="N29" s="28">
        <f>K29+L29+M29</f>
        <v>0</v>
      </c>
      <c r="O29" s="21">
        <f t="shared" si="5"/>
        <v>1</v>
      </c>
      <c r="P29" s="22">
        <f t="shared" si="12"/>
        <v>4</v>
      </c>
      <c r="Q29" s="27">
        <f t="shared" si="12"/>
        <v>9</v>
      </c>
      <c r="R29" s="26">
        <f t="shared" si="6"/>
        <v>14</v>
      </c>
      <c r="S29" s="30">
        <v>0</v>
      </c>
      <c r="T29" s="22">
        <v>0</v>
      </c>
      <c r="U29" s="22">
        <v>0</v>
      </c>
      <c r="V29" s="28">
        <f t="shared" si="1"/>
        <v>0</v>
      </c>
      <c r="W29" s="24">
        <f>O29-S29</f>
        <v>1</v>
      </c>
      <c r="X29" s="25">
        <f>P29-T29</f>
        <v>4</v>
      </c>
      <c r="Y29" s="25">
        <f>Q29-U29</f>
        <v>9</v>
      </c>
      <c r="Z29" s="26">
        <f t="shared" si="2"/>
        <v>14</v>
      </c>
      <c r="AA29" s="9"/>
    </row>
    <row r="30" spans="1:27" s="1" customFormat="1" ht="50.15" customHeight="1" x14ac:dyDescent="0.35">
      <c r="A30" s="20">
        <v>23</v>
      </c>
      <c r="B30" s="46" t="s">
        <v>38</v>
      </c>
      <c r="C30" s="21">
        <v>0</v>
      </c>
      <c r="D30" s="22">
        <v>7</v>
      </c>
      <c r="E30" s="22">
        <v>14</v>
      </c>
      <c r="F30" s="23">
        <f t="shared" si="9"/>
        <v>21</v>
      </c>
      <c r="G30" s="21">
        <v>0</v>
      </c>
      <c r="H30" s="22">
        <v>0</v>
      </c>
      <c r="I30" s="22">
        <v>0</v>
      </c>
      <c r="J30" s="23">
        <f t="shared" si="10"/>
        <v>0</v>
      </c>
      <c r="K30" s="27">
        <v>0</v>
      </c>
      <c r="L30" s="25">
        <v>0</v>
      </c>
      <c r="M30" s="25">
        <v>0</v>
      </c>
      <c r="N30" s="28">
        <f t="shared" si="11"/>
        <v>0</v>
      </c>
      <c r="O30" s="21">
        <f t="shared" si="5"/>
        <v>0</v>
      </c>
      <c r="P30" s="22">
        <f t="shared" si="12"/>
        <v>7</v>
      </c>
      <c r="Q30" s="27">
        <f t="shared" si="12"/>
        <v>14</v>
      </c>
      <c r="R30" s="26">
        <f t="shared" si="6"/>
        <v>21</v>
      </c>
      <c r="S30" s="30">
        <v>0</v>
      </c>
      <c r="T30" s="22">
        <v>0</v>
      </c>
      <c r="U30" s="22">
        <v>0</v>
      </c>
      <c r="V30" s="28">
        <f t="shared" si="1"/>
        <v>0</v>
      </c>
      <c r="W30" s="24">
        <f t="shared" si="7"/>
        <v>0</v>
      </c>
      <c r="X30" s="25">
        <f t="shared" si="2"/>
        <v>7</v>
      </c>
      <c r="Y30" s="25">
        <f t="shared" si="2"/>
        <v>14</v>
      </c>
      <c r="Z30" s="26">
        <f t="shared" si="2"/>
        <v>21</v>
      </c>
      <c r="AA30" s="9"/>
    </row>
    <row r="31" spans="1:27" s="54" customFormat="1" ht="50.15" customHeight="1" x14ac:dyDescent="0.35">
      <c r="A31" s="20">
        <v>24</v>
      </c>
      <c r="B31" s="46" t="s">
        <v>39</v>
      </c>
      <c r="C31" s="21">
        <v>69</v>
      </c>
      <c r="D31" s="22">
        <v>47</v>
      </c>
      <c r="E31" s="22">
        <v>24</v>
      </c>
      <c r="F31" s="23">
        <f>C31+D31+E31</f>
        <v>140</v>
      </c>
      <c r="G31" s="21">
        <v>0</v>
      </c>
      <c r="H31" s="22">
        <v>0</v>
      </c>
      <c r="I31" s="22">
        <v>0</v>
      </c>
      <c r="J31" s="23">
        <v>0</v>
      </c>
      <c r="K31" s="27">
        <v>0</v>
      </c>
      <c r="L31" s="25">
        <v>0</v>
      </c>
      <c r="M31" s="25">
        <v>0</v>
      </c>
      <c r="N31" s="28">
        <v>0</v>
      </c>
      <c r="O31" s="21">
        <f t="shared" si="5"/>
        <v>69</v>
      </c>
      <c r="P31" s="22">
        <f t="shared" si="12"/>
        <v>47</v>
      </c>
      <c r="Q31" s="27">
        <f t="shared" si="12"/>
        <v>24</v>
      </c>
      <c r="R31" s="26">
        <f t="shared" si="6"/>
        <v>140</v>
      </c>
      <c r="S31" s="30">
        <v>2</v>
      </c>
      <c r="T31" s="22">
        <v>0</v>
      </c>
      <c r="U31" s="22">
        <v>0</v>
      </c>
      <c r="V31" s="28">
        <f t="shared" si="1"/>
        <v>2</v>
      </c>
      <c r="W31" s="24">
        <f>O31-S31</f>
        <v>67</v>
      </c>
      <c r="X31" s="25">
        <f>P31-T31</f>
        <v>47</v>
      </c>
      <c r="Y31" s="25">
        <f>Q31-U31</f>
        <v>24</v>
      </c>
      <c r="Z31" s="26">
        <f t="shared" si="2"/>
        <v>138</v>
      </c>
      <c r="AA31" s="9"/>
    </row>
    <row r="32" spans="1:27" s="55" customFormat="1" ht="50.15" customHeight="1" x14ac:dyDescent="0.35">
      <c r="A32" s="20">
        <v>25</v>
      </c>
      <c r="B32" s="46" t="s">
        <v>40</v>
      </c>
      <c r="C32" s="21">
        <v>0</v>
      </c>
      <c r="D32" s="22">
        <v>7</v>
      </c>
      <c r="E32" s="22">
        <v>8</v>
      </c>
      <c r="F32" s="23">
        <v>15</v>
      </c>
      <c r="G32" s="21">
        <v>0</v>
      </c>
      <c r="H32" s="22">
        <v>0</v>
      </c>
      <c r="I32" s="22">
        <v>0</v>
      </c>
      <c r="J32" s="23">
        <v>0</v>
      </c>
      <c r="K32" s="27">
        <v>0</v>
      </c>
      <c r="L32" s="25">
        <v>0</v>
      </c>
      <c r="M32" s="25">
        <v>0</v>
      </c>
      <c r="N32" s="28">
        <v>0</v>
      </c>
      <c r="O32" s="21">
        <f t="shared" si="5"/>
        <v>0</v>
      </c>
      <c r="P32" s="22">
        <f t="shared" si="12"/>
        <v>7</v>
      </c>
      <c r="Q32" s="27">
        <f t="shared" si="12"/>
        <v>8</v>
      </c>
      <c r="R32" s="26">
        <f t="shared" si="6"/>
        <v>15</v>
      </c>
      <c r="S32" s="30">
        <v>0</v>
      </c>
      <c r="T32" s="22">
        <v>0</v>
      </c>
      <c r="U32" s="22">
        <v>0</v>
      </c>
      <c r="V32" s="28">
        <f t="shared" si="1"/>
        <v>0</v>
      </c>
      <c r="W32" s="24">
        <v>0</v>
      </c>
      <c r="X32" s="25">
        <v>7</v>
      </c>
      <c r="Y32" s="25">
        <v>9</v>
      </c>
      <c r="Z32" s="26">
        <f t="shared" si="2"/>
        <v>15</v>
      </c>
      <c r="AA32" s="9"/>
    </row>
    <row r="33" spans="1:27" s="29" customFormat="1" ht="50.15" customHeight="1" thickBot="1" x14ac:dyDescent="0.4">
      <c r="A33" s="58">
        <v>26</v>
      </c>
      <c r="B33" s="53" t="s">
        <v>41</v>
      </c>
      <c r="C33" s="43">
        <v>0</v>
      </c>
      <c r="D33" s="44">
        <v>1</v>
      </c>
      <c r="E33" s="44">
        <v>4</v>
      </c>
      <c r="F33" s="42">
        <f t="shared" si="9"/>
        <v>5</v>
      </c>
      <c r="G33" s="43">
        <v>0</v>
      </c>
      <c r="H33" s="44">
        <v>1</v>
      </c>
      <c r="I33" s="44">
        <v>0</v>
      </c>
      <c r="J33" s="42">
        <f t="shared" si="10"/>
        <v>1</v>
      </c>
      <c r="K33" s="59">
        <v>0</v>
      </c>
      <c r="L33" s="60">
        <v>0</v>
      </c>
      <c r="M33" s="60">
        <v>1</v>
      </c>
      <c r="N33" s="61">
        <f t="shared" si="11"/>
        <v>1</v>
      </c>
      <c r="O33" s="43">
        <f t="shared" si="5"/>
        <v>0</v>
      </c>
      <c r="P33" s="44">
        <f t="shared" si="12"/>
        <v>2</v>
      </c>
      <c r="Q33" s="59">
        <f t="shared" si="12"/>
        <v>3</v>
      </c>
      <c r="R33" s="63">
        <f t="shared" si="6"/>
        <v>5</v>
      </c>
      <c r="S33" s="45">
        <v>0</v>
      </c>
      <c r="T33" s="44">
        <v>0</v>
      </c>
      <c r="U33" s="44">
        <v>0</v>
      </c>
      <c r="V33" s="61">
        <f t="shared" si="1"/>
        <v>0</v>
      </c>
      <c r="W33" s="62">
        <f t="shared" si="7"/>
        <v>0</v>
      </c>
      <c r="X33" s="60">
        <f t="shared" si="2"/>
        <v>2</v>
      </c>
      <c r="Y33" s="60">
        <f t="shared" si="2"/>
        <v>3</v>
      </c>
      <c r="Z33" s="63">
        <f t="shared" si="2"/>
        <v>5</v>
      </c>
      <c r="AA33" s="9"/>
    </row>
    <row r="34" spans="1:27" s="1" customFormat="1" ht="50.15" customHeight="1" thickBot="1" x14ac:dyDescent="0.4">
      <c r="A34" s="31"/>
      <c r="B34" s="47" t="s">
        <v>42</v>
      </c>
      <c r="C34" s="48">
        <v>0</v>
      </c>
      <c r="D34" s="49">
        <f>SUM(D20:D33)</f>
        <v>784</v>
      </c>
      <c r="E34" s="49">
        <f>SUM(E20:E33)</f>
        <v>1054</v>
      </c>
      <c r="F34" s="49">
        <f>SUM(F20:F33)</f>
        <v>2257</v>
      </c>
      <c r="G34" s="48">
        <f>SUM(G20:G33)</f>
        <v>6</v>
      </c>
      <c r="H34" s="48">
        <f t="shared" ref="H34:N34" si="13">SUM(H20:H33)</f>
        <v>20</v>
      </c>
      <c r="I34" s="48">
        <f t="shared" si="13"/>
        <v>11</v>
      </c>
      <c r="J34" s="48">
        <f t="shared" si="13"/>
        <v>37</v>
      </c>
      <c r="K34" s="48">
        <f t="shared" si="13"/>
        <v>2</v>
      </c>
      <c r="L34" s="48">
        <f t="shared" si="13"/>
        <v>18</v>
      </c>
      <c r="M34" s="48">
        <f t="shared" si="13"/>
        <v>21</v>
      </c>
      <c r="N34" s="48">
        <f t="shared" si="13"/>
        <v>41</v>
      </c>
      <c r="O34" s="33">
        <f t="shared" si="5"/>
        <v>4</v>
      </c>
      <c r="P34" s="34">
        <f t="shared" si="12"/>
        <v>786</v>
      </c>
      <c r="Q34" s="35">
        <f t="shared" si="12"/>
        <v>1044</v>
      </c>
      <c r="R34" s="57">
        <f t="shared" si="6"/>
        <v>1834</v>
      </c>
      <c r="S34" s="48">
        <f t="shared" ref="S34:Y34" si="14">SUM(S20:S33)</f>
        <v>34</v>
      </c>
      <c r="T34" s="50">
        <f t="shared" si="14"/>
        <v>180</v>
      </c>
      <c r="U34" s="50">
        <f t="shared" si="14"/>
        <v>493</v>
      </c>
      <c r="V34" s="56">
        <f t="shared" si="1"/>
        <v>707</v>
      </c>
      <c r="W34" s="48">
        <f t="shared" si="14"/>
        <v>389</v>
      </c>
      <c r="X34" s="50">
        <f t="shared" si="14"/>
        <v>606</v>
      </c>
      <c r="Y34" s="50">
        <f t="shared" si="14"/>
        <v>552</v>
      </c>
      <c r="Z34" s="57">
        <v>1546</v>
      </c>
      <c r="AA34" s="9"/>
    </row>
    <row r="35" spans="1:27" s="54" customFormat="1" ht="50.15" customHeight="1" x14ac:dyDescent="0.35">
      <c r="A35" s="66">
        <v>27</v>
      </c>
      <c r="B35" s="67" t="s">
        <v>43</v>
      </c>
      <c r="C35" s="24">
        <v>0</v>
      </c>
      <c r="D35" s="25">
        <v>0</v>
      </c>
      <c r="E35" s="25">
        <v>0</v>
      </c>
      <c r="F35" s="26">
        <f>C35+D35+E35</f>
        <v>0</v>
      </c>
      <c r="G35" s="62">
        <v>0</v>
      </c>
      <c r="H35" s="60">
        <v>0</v>
      </c>
      <c r="I35" s="60">
        <v>0</v>
      </c>
      <c r="J35" s="26">
        <f t="shared" si="10"/>
        <v>0</v>
      </c>
      <c r="K35" s="27">
        <v>0</v>
      </c>
      <c r="L35" s="25">
        <v>0</v>
      </c>
      <c r="M35" s="25">
        <v>0</v>
      </c>
      <c r="N35" s="28">
        <f t="shared" si="11"/>
        <v>0</v>
      </c>
      <c r="O35" s="24">
        <f t="shared" si="5"/>
        <v>0</v>
      </c>
      <c r="P35" s="25">
        <f t="shared" si="12"/>
        <v>0</v>
      </c>
      <c r="Q35" s="27">
        <f t="shared" si="12"/>
        <v>0</v>
      </c>
      <c r="R35" s="26">
        <f t="shared" si="6"/>
        <v>0</v>
      </c>
      <c r="S35" s="62">
        <v>0</v>
      </c>
      <c r="T35" s="60">
        <v>0</v>
      </c>
      <c r="U35" s="60">
        <v>0</v>
      </c>
      <c r="V35" s="28">
        <f t="shared" si="1"/>
        <v>0</v>
      </c>
      <c r="W35" s="24">
        <f t="shared" si="7"/>
        <v>0</v>
      </c>
      <c r="X35" s="25">
        <f t="shared" si="2"/>
        <v>0</v>
      </c>
      <c r="Y35" s="25">
        <f t="shared" si="2"/>
        <v>0</v>
      </c>
      <c r="Z35" s="26">
        <f t="shared" si="2"/>
        <v>0</v>
      </c>
      <c r="AA35" s="9"/>
    </row>
    <row r="36" spans="1:27" s="1" customFormat="1" ht="50.15" customHeight="1" thickBot="1" x14ac:dyDescent="0.4">
      <c r="A36" s="58">
        <v>28</v>
      </c>
      <c r="B36" s="53" t="s">
        <v>44</v>
      </c>
      <c r="C36" s="43">
        <v>46</v>
      </c>
      <c r="D36" s="44">
        <v>67</v>
      </c>
      <c r="E36" s="44">
        <v>27</v>
      </c>
      <c r="F36" s="42">
        <f>C36+D36+E36</f>
        <v>140</v>
      </c>
      <c r="G36" s="43">
        <v>0</v>
      </c>
      <c r="H36" s="44">
        <v>0</v>
      </c>
      <c r="I36" s="44">
        <v>0</v>
      </c>
      <c r="J36" s="42">
        <f t="shared" si="10"/>
        <v>0</v>
      </c>
      <c r="K36" s="59">
        <v>0</v>
      </c>
      <c r="L36" s="60">
        <v>0</v>
      </c>
      <c r="M36" s="60">
        <v>0</v>
      </c>
      <c r="N36" s="61">
        <f>K36+L36+M36</f>
        <v>0</v>
      </c>
      <c r="O36" s="43">
        <f t="shared" si="5"/>
        <v>46</v>
      </c>
      <c r="P36" s="44">
        <f t="shared" si="12"/>
        <v>67</v>
      </c>
      <c r="Q36" s="59">
        <f t="shared" si="12"/>
        <v>27</v>
      </c>
      <c r="R36" s="63">
        <f t="shared" si="6"/>
        <v>140</v>
      </c>
      <c r="S36" s="43">
        <v>0</v>
      </c>
      <c r="T36" s="44">
        <v>0</v>
      </c>
      <c r="U36" s="44">
        <v>0</v>
      </c>
      <c r="V36" s="61">
        <f t="shared" si="1"/>
        <v>0</v>
      </c>
      <c r="W36" s="62">
        <f t="shared" si="7"/>
        <v>46</v>
      </c>
      <c r="X36" s="60">
        <f t="shared" si="2"/>
        <v>67</v>
      </c>
      <c r="Y36" s="60">
        <f t="shared" si="2"/>
        <v>27</v>
      </c>
      <c r="Z36" s="63">
        <f t="shared" si="2"/>
        <v>140</v>
      </c>
      <c r="AA36" s="9"/>
    </row>
    <row r="37" spans="1:27" ht="50.15" customHeight="1" thickBot="1" x14ac:dyDescent="0.4">
      <c r="A37" s="31"/>
      <c r="B37" s="47" t="s">
        <v>45</v>
      </c>
      <c r="C37" s="48">
        <f t="shared" ref="C37:Z37" si="15">C18+C34+C35+C36</f>
        <v>1452</v>
      </c>
      <c r="D37" s="50">
        <f t="shared" si="15"/>
        <v>2385</v>
      </c>
      <c r="E37" s="50">
        <f t="shared" si="15"/>
        <v>2964</v>
      </c>
      <c r="F37" s="49">
        <f t="shared" si="15"/>
        <v>7220</v>
      </c>
      <c r="G37" s="49">
        <f t="shared" si="15"/>
        <v>10</v>
      </c>
      <c r="H37" s="49">
        <f t="shared" si="15"/>
        <v>21</v>
      </c>
      <c r="I37" s="49">
        <f t="shared" si="15"/>
        <v>18</v>
      </c>
      <c r="J37" s="49">
        <f t="shared" si="15"/>
        <v>49</v>
      </c>
      <c r="K37" s="49">
        <f t="shared" si="15"/>
        <v>7</v>
      </c>
      <c r="L37" s="49">
        <f t="shared" si="15"/>
        <v>20</v>
      </c>
      <c r="M37" s="49">
        <f t="shared" si="15"/>
        <v>30</v>
      </c>
      <c r="N37" s="49">
        <f t="shared" si="15"/>
        <v>57</v>
      </c>
      <c r="O37" s="33">
        <f t="shared" si="5"/>
        <v>1455</v>
      </c>
      <c r="P37" s="33">
        <f t="shared" si="12"/>
        <v>2386</v>
      </c>
      <c r="Q37" s="33">
        <f t="shared" si="12"/>
        <v>2952</v>
      </c>
      <c r="R37" s="33">
        <f t="shared" ref="R37" si="16">F37+J37-N37</f>
        <v>7212</v>
      </c>
      <c r="S37" s="48">
        <f t="shared" si="15"/>
        <v>286</v>
      </c>
      <c r="T37" s="50">
        <f t="shared" si="15"/>
        <v>522</v>
      </c>
      <c r="U37" s="50">
        <f t="shared" si="15"/>
        <v>1095</v>
      </c>
      <c r="V37" s="56">
        <f t="shared" si="1"/>
        <v>1903</v>
      </c>
      <c r="W37" s="48">
        <f t="shared" si="15"/>
        <v>1587</v>
      </c>
      <c r="X37" s="50">
        <f t="shared" si="15"/>
        <v>1865</v>
      </c>
      <c r="Y37" s="50">
        <f t="shared" si="15"/>
        <v>1869</v>
      </c>
      <c r="Z37" s="64">
        <f t="shared" si="15"/>
        <v>5309</v>
      </c>
      <c r="AA37" s="9"/>
    </row>
    <row r="38" spans="1:27" ht="41.3" customHeight="1" x14ac:dyDescent="0.35">
      <c r="A38" s="1"/>
      <c r="B38" s="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68" t="s">
        <v>46</v>
      </c>
      <c r="Y38" s="51"/>
      <c r="Z38" s="51"/>
      <c r="AA38" s="1"/>
    </row>
  </sheetData>
  <mergeCells count="11">
    <mergeCell ref="B19:E19"/>
    <mergeCell ref="B1:Z1"/>
    <mergeCell ref="A2:Z2"/>
    <mergeCell ref="A3:A4"/>
    <mergeCell ref="B3:B4"/>
    <mergeCell ref="C3:F3"/>
    <mergeCell ref="G3:J3"/>
    <mergeCell ref="K3:N3"/>
    <mergeCell ref="O3:R3"/>
    <mergeCell ref="S3:V3"/>
    <mergeCell ref="W3:Z3"/>
  </mergeCells>
  <printOptions gridLines="1"/>
  <pageMargins left="0.39" right="0.17" top="1.1100000000000001" bottom="0.98425196850393704" header="1.19" footer="0.511811023622047"/>
  <pageSetup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Windows User</cp:lastModifiedBy>
  <dcterms:created xsi:type="dcterms:W3CDTF">2021-02-05T13:32:20Z</dcterms:created>
  <dcterms:modified xsi:type="dcterms:W3CDTF">2021-06-11T06:34:48Z</dcterms:modified>
</cp:coreProperties>
</file>