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120" yWindow="120" windowWidth="12120" windowHeight="9120"/>
  </bookViews>
  <sheets>
    <sheet name="DEC 2020" sheetId="1" r:id="rId1"/>
  </sheets>
  <definedNames>
    <definedName name="_xlnm.Print_Area" localSheetId="0">'DEC 2020'!$A$1:$I$40</definedName>
  </definedNames>
  <calcPr calcId="162913"/>
</workbook>
</file>

<file path=xl/calcChain.xml><?xml version="1.0" encoding="utf-8"?>
<calcChain xmlns="http://schemas.openxmlformats.org/spreadsheetml/2006/main">
  <c r="F38" i="1" l="1"/>
  <c r="I34" i="1" l="1"/>
  <c r="I12" i="1" l="1"/>
  <c r="I13" i="1"/>
  <c r="E36" i="1" l="1"/>
  <c r="I9" i="1" l="1"/>
  <c r="I10" i="1"/>
  <c r="I11" i="1"/>
  <c r="I14" i="1"/>
  <c r="I15" i="1"/>
  <c r="I16" i="1"/>
  <c r="I17" i="1"/>
  <c r="I18" i="1"/>
  <c r="I19" i="1"/>
  <c r="I21" i="1"/>
  <c r="I23" i="1"/>
  <c r="I24" i="1"/>
  <c r="I25" i="1"/>
  <c r="I29" i="1"/>
  <c r="I35" i="1"/>
  <c r="I38" i="1"/>
  <c r="I8" i="1"/>
  <c r="D36" i="1" l="1"/>
  <c r="F36" i="1" s="1"/>
  <c r="H36" i="1" l="1"/>
  <c r="G36" i="1"/>
  <c r="C36" i="1"/>
  <c r="I36" i="1" l="1"/>
  <c r="F31" i="1"/>
  <c r="F32" i="1"/>
  <c r="F11" i="1" l="1"/>
  <c r="H20" i="1" l="1"/>
  <c r="H37" i="1" s="1"/>
  <c r="H39" i="1" s="1"/>
  <c r="G20" i="1"/>
  <c r="E20" i="1"/>
  <c r="E37" i="1" s="1"/>
  <c r="E39" i="1" s="1"/>
  <c r="D20" i="1"/>
  <c r="D37" i="1" s="1"/>
  <c r="C20" i="1"/>
  <c r="C37" i="1" s="1"/>
  <c r="C39" i="1" s="1"/>
  <c r="F8" i="1"/>
  <c r="F22" i="1"/>
  <c r="F17" i="1"/>
  <c r="F29" i="1"/>
  <c r="F28" i="1"/>
  <c r="F27" i="1"/>
  <c r="F26" i="1"/>
  <c r="F24" i="1"/>
  <c r="F19" i="1"/>
  <c r="F18" i="1"/>
  <c r="F16" i="1"/>
  <c r="F14" i="1"/>
  <c r="F12" i="1"/>
  <c r="F10" i="1"/>
  <c r="F9" i="1"/>
  <c r="F35" i="1"/>
  <c r="F13" i="1"/>
  <c r="F30" i="1"/>
  <c r="F25" i="1"/>
  <c r="F23" i="1"/>
  <c r="F15" i="1"/>
  <c r="D39" i="1" l="1"/>
  <c r="F39" i="1" s="1"/>
  <c r="F37" i="1"/>
  <c r="G37" i="1"/>
  <c r="I20" i="1"/>
  <c r="F20" i="1"/>
  <c r="G39" i="1" l="1"/>
  <c r="I37" i="1"/>
  <c r="F21" i="1"/>
  <c r="I39" i="1" l="1"/>
</calcChain>
</file>

<file path=xl/sharedStrings.xml><?xml version="1.0" encoding="utf-8"?>
<sst xmlns="http://schemas.openxmlformats.org/spreadsheetml/2006/main" count="47" uniqueCount="47">
  <si>
    <t>Name of the bank</t>
  </si>
  <si>
    <t>UCO BANK</t>
  </si>
  <si>
    <t>Out of 2, MSME loans granted collateral free</t>
  </si>
  <si>
    <t>STATE LEVEL BANKERS COMMITTEE -  PUNJAB</t>
  </si>
  <si>
    <t>G.TOTAL</t>
  </si>
  <si>
    <t>REVIEW OF NPA IN MSME LOANS</t>
  </si>
  <si>
    <t xml:space="preserve">(Amount ` in lacs) </t>
  </si>
  <si>
    <t>YES BANK</t>
  </si>
  <si>
    <t>INDUSIND BANK</t>
  </si>
  <si>
    <t>AXIS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</si>
  <si>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</si>
  <si>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</si>
  <si>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</si>
  <si>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</si>
  <si>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</si>
  <si>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</si>
  <si>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</si>
  <si>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</si>
  <si>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</si>
  <si>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TOTAL (A)</t>
  </si>
  <si>
    <t>TOTAL (B)</t>
  </si>
  <si>
    <t>TOTAL (A+B)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</si>
  <si>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</si>
  <si>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</si>
  <si>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</si>
  <si>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</si>
  <si>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</si>
  <si>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</si>
  <si>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</si>
  <si>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</si>
  <si>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</si>
  <si>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</si>
  <si>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</si>
  <si>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</si>
  <si>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</si>
  <si>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</si>
  <si>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</si>
  <si>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</si>
  <si>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</si>
  <si>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 xml:space="preserve">% age of NPA under Collateral Free Loans </t>
  </si>
  <si>
    <t>POSITION AS AT DECEMBER 2020</t>
  </si>
  <si>
    <t>Number of      MSME Loan accounts outstanding as at quarter ended December 2020</t>
  </si>
  <si>
    <t>Amount of          MSME Loans outsatanding as at quarter ended December 2020</t>
  </si>
  <si>
    <t>Out of 2, NPA outstanding as at quarter ended December 2020</t>
  </si>
  <si>
    <t>%age of NPA under MSME Loans as at  quarter ended December 2020</t>
  </si>
  <si>
    <t>Out of 5, NPA outstanding as at quarter ended December 2020</t>
  </si>
  <si>
    <t xml:space="preserve">                                   Annexure - 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</si>
</sst>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0_)"/>
  </numFmts>
  <fonts count="11" x14ac:knownFonts="1">
    <font>
      <sz val="10"/>
      <name val="Arial"/>
    </font>
    <font>
      <sz val="10"/>
      <name val="Tahoma"/>
      <family val="2"/>
    </font>
    <font>
      <b/>
      <sz val="20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23" xfId="0" applyFont="1" applyFill="1" applyBorder="1" applyAlignment="1">
      <alignment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right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" fontId="6" fillId="0" borderId="1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SheetLayoutView="70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10" sqref="D10"/>
    </sheetView>
  </sheetViews>
  <sheetFormatPr defaultColWidth="9.109375" defaultRowHeight="13.2" x14ac:dyDescent="0.25"/>
  <cols>
    <col min="1" max="1" width="9.109375" style="29"/>
    <col min="2" max="2" width="37.77734375" style="30" customWidth="1"/>
    <col min="3" max="4" width="20.33203125" style="34" customWidth="1"/>
    <col min="5" max="5" width="20.33203125" style="32" customWidth="1"/>
    <col min="6" max="6" width="23.44140625" style="34" customWidth="1"/>
    <col min="7" max="7" width="19.88671875" style="35" customWidth="1"/>
    <col min="8" max="8" width="22.88671875" style="35" customWidth="1"/>
    <col min="9" max="9" width="16.44140625" style="29" customWidth="1"/>
    <col min="10" max="16384" width="9.109375" style="29"/>
  </cols>
  <sheetData>
    <row r="1" spans="1:9" ht="29.25" customHeight="1" thickBot="1" x14ac:dyDescent="0.3">
      <c r="A1" s="47"/>
      <c r="B1" s="1"/>
      <c r="C1" s="2"/>
      <c r="D1" s="2"/>
      <c r="E1" s="2"/>
      <c r="F1" s="84" t="s">
        <v>46</v>
      </c>
      <c r="G1" s="84"/>
      <c r="H1" s="84"/>
      <c r="I1" s="84"/>
    </row>
    <row r="2" spans="1:9" ht="27.9" customHeight="1" x14ac:dyDescent="0.25">
      <c r="A2" s="75" t="s">
        <v>3</v>
      </c>
      <c r="B2" s="76"/>
      <c r="C2" s="76"/>
      <c r="D2" s="76"/>
      <c r="E2" s="76"/>
      <c r="F2" s="76"/>
      <c r="G2" s="76"/>
      <c r="H2" s="76"/>
      <c r="I2" s="77"/>
    </row>
    <row r="3" spans="1:9" ht="28.5" customHeight="1" x14ac:dyDescent="0.25">
      <c r="A3" s="78" t="s">
        <v>5</v>
      </c>
      <c r="B3" s="79"/>
      <c r="C3" s="79"/>
      <c r="D3" s="79"/>
      <c r="E3" s="79"/>
      <c r="F3" s="79"/>
      <c r="G3" s="79"/>
      <c r="H3" s="79"/>
      <c r="I3" s="80"/>
    </row>
    <row r="4" spans="1:9" ht="26.25" customHeight="1" thickBot="1" x14ac:dyDescent="0.3">
      <c r="A4" s="81" t="s">
        <v>40</v>
      </c>
      <c r="B4" s="82"/>
      <c r="C4" s="82"/>
      <c r="D4" s="82"/>
      <c r="E4" s="82"/>
      <c r="F4" s="82"/>
      <c r="G4" s="82"/>
      <c r="H4" s="82"/>
      <c r="I4" s="83"/>
    </row>
    <row r="5" spans="1:9" ht="19.5" customHeight="1" thickBot="1" x14ac:dyDescent="0.3">
      <c r="A5" s="72" t="s">
        <v>6</v>
      </c>
      <c r="B5" s="73"/>
      <c r="C5" s="73"/>
      <c r="D5" s="73"/>
      <c r="E5" s="73"/>
      <c r="F5" s="73"/>
      <c r="G5" s="73"/>
      <c r="H5" s="73"/>
      <c r="I5" s="74"/>
    </row>
    <row r="6" spans="1:9" s="30" customFormat="1" ht="126.9" customHeight="1" thickBot="1" x14ac:dyDescent="0.3">
      <c r="A6" s="3" t="s">
        <v>18</v>
      </c>
      <c r="B6" s="3" t="s">
        <v>0</v>
      </c>
      <c r="C6" s="4" t="s">
        <v>41</v>
      </c>
      <c r="D6" s="5" t="s">
        <v>42</v>
      </c>
      <c r="E6" s="7" t="s">
        <v>43</v>
      </c>
      <c r="F6" s="6" t="s">
        <v>44</v>
      </c>
      <c r="G6" s="4" t="s">
        <v>2</v>
      </c>
      <c r="H6" s="7" t="s">
        <v>45</v>
      </c>
      <c r="I6" s="7" t="s">
        <v>39</v>
      </c>
    </row>
    <row r="7" spans="1:9" ht="23.25" customHeight="1" thickBot="1" x14ac:dyDescent="0.3">
      <c r="A7" s="40"/>
      <c r="B7" s="8"/>
      <c r="C7" s="9">
        <v>1</v>
      </c>
      <c r="D7" s="10">
        <v>2</v>
      </c>
      <c r="E7" s="9">
        <v>3</v>
      </c>
      <c r="F7" s="10">
        <v>4</v>
      </c>
      <c r="G7" s="9">
        <v>5</v>
      </c>
      <c r="H7" s="11">
        <v>6</v>
      </c>
      <c r="I7" s="11">
        <v>7</v>
      </c>
    </row>
    <row r="8" spans="1:9" ht="28.95" customHeight="1" x14ac:dyDescent="0.25">
      <c r="A8" s="41">
        <v>1</v>
      </c>
      <c r="B8" s="68" t="s">
        <v>10</v>
      </c>
      <c r="C8" s="43">
        <v>158362.40350000001</v>
      </c>
      <c r="D8" s="12">
        <v>996821</v>
      </c>
      <c r="E8" s="13">
        <v>207747</v>
      </c>
      <c r="F8" s="67">
        <f>E8/D8*100</f>
        <v>20.840953390829448</v>
      </c>
      <c r="G8" s="13">
        <v>118014</v>
      </c>
      <c r="H8" s="14">
        <v>17979</v>
      </c>
      <c r="I8" s="49">
        <f>H8/G8*100</f>
        <v>15.234633179114343</v>
      </c>
    </row>
    <row r="9" spans="1:9" ht="28.95" customHeight="1" x14ac:dyDescent="0.25">
      <c r="A9" s="42">
        <v>2</v>
      </c>
      <c r="B9" s="69" t="s">
        <v>22</v>
      </c>
      <c r="C9" s="44">
        <v>60558</v>
      </c>
      <c r="D9" s="17">
        <v>275291</v>
      </c>
      <c r="E9" s="16">
        <v>37260</v>
      </c>
      <c r="F9" s="66">
        <f t="shared" ref="F9:F29" si="0">E9/D9*100</f>
        <v>13.534768662978447</v>
      </c>
      <c r="G9" s="16">
        <v>226858</v>
      </c>
      <c r="H9" s="18">
        <v>23232</v>
      </c>
      <c r="I9" s="51">
        <f t="shared" ref="I9:I39" si="1">H9/G9*100</f>
        <v>10.240767352264413</v>
      </c>
    </row>
    <row r="10" spans="1:9" ht="28.95" customHeight="1" x14ac:dyDescent="0.25">
      <c r="A10" s="42">
        <v>3</v>
      </c>
      <c r="B10" s="69" t="s">
        <v>1</v>
      </c>
      <c r="C10" s="44">
        <v>38454</v>
      </c>
      <c r="D10" s="17">
        <v>140884</v>
      </c>
      <c r="E10" s="16">
        <v>14032</v>
      </c>
      <c r="F10" s="66">
        <f t="shared" si="0"/>
        <v>9.9599670651032053</v>
      </c>
      <c r="G10" s="16">
        <v>23018</v>
      </c>
      <c r="H10" s="18">
        <v>1146</v>
      </c>
      <c r="I10" s="51">
        <f t="shared" si="1"/>
        <v>4.9787123121035712</v>
      </c>
    </row>
    <row r="11" spans="1:9" ht="28.95" customHeight="1" x14ac:dyDescent="0.25">
      <c r="A11" s="42">
        <v>4</v>
      </c>
      <c r="B11" s="69" t="s">
        <v>11</v>
      </c>
      <c r="C11" s="44">
        <v>23767</v>
      </c>
      <c r="D11" s="17">
        <v>131008</v>
      </c>
      <c r="E11" s="16">
        <v>12007</v>
      </c>
      <c r="F11" s="66">
        <f>E11/D11*100</f>
        <v>9.1650891548607714</v>
      </c>
      <c r="G11" s="16">
        <v>12006</v>
      </c>
      <c r="H11" s="18">
        <v>3691</v>
      </c>
      <c r="I11" s="51">
        <f t="shared" si="1"/>
        <v>30.742961852407131</v>
      </c>
    </row>
    <row r="12" spans="1:9" ht="28.95" customHeight="1" x14ac:dyDescent="0.25">
      <c r="A12" s="42">
        <v>5</v>
      </c>
      <c r="B12" s="69" t="s">
        <v>23</v>
      </c>
      <c r="C12" s="44">
        <v>25899</v>
      </c>
      <c r="D12" s="17">
        <v>129451</v>
      </c>
      <c r="E12" s="16">
        <v>27912</v>
      </c>
      <c r="F12" s="66">
        <f t="shared" si="0"/>
        <v>21.561826482607319</v>
      </c>
      <c r="G12" s="16">
        <v>92042</v>
      </c>
      <c r="H12" s="18">
        <v>12326</v>
      </c>
      <c r="I12" s="51">
        <f t="shared" si="1"/>
        <v>13.391712479085635</v>
      </c>
    </row>
    <row r="13" spans="1:9" ht="28.95" customHeight="1" x14ac:dyDescent="0.25">
      <c r="A13" s="42">
        <v>6</v>
      </c>
      <c r="B13" s="69" t="s">
        <v>24</v>
      </c>
      <c r="C13" s="44">
        <v>4007</v>
      </c>
      <c r="D13" s="17">
        <v>13438</v>
      </c>
      <c r="E13" s="16">
        <v>221</v>
      </c>
      <c r="F13" s="66">
        <f t="shared" si="0"/>
        <v>1.6445899687453489</v>
      </c>
      <c r="G13" s="16">
        <v>2060</v>
      </c>
      <c r="H13" s="18">
        <v>0</v>
      </c>
      <c r="I13" s="51">
        <f t="shared" si="1"/>
        <v>0</v>
      </c>
    </row>
    <row r="14" spans="1:9" ht="28.95" customHeight="1" x14ac:dyDescent="0.25">
      <c r="A14" s="42">
        <v>7</v>
      </c>
      <c r="B14" s="69" t="s">
        <v>12</v>
      </c>
      <c r="C14" s="44">
        <v>51053</v>
      </c>
      <c r="D14" s="17">
        <v>293643</v>
      </c>
      <c r="E14" s="16">
        <v>73412</v>
      </c>
      <c r="F14" s="66">
        <f t="shared" si="0"/>
        <v>25.000425686973639</v>
      </c>
      <c r="G14" s="16">
        <v>40396</v>
      </c>
      <c r="H14" s="18">
        <v>4417</v>
      </c>
      <c r="I14" s="51">
        <f t="shared" si="1"/>
        <v>10.934250915932269</v>
      </c>
    </row>
    <row r="15" spans="1:9" ht="28.95" customHeight="1" x14ac:dyDescent="0.25">
      <c r="A15" s="42">
        <v>8</v>
      </c>
      <c r="B15" s="69" t="s">
        <v>13</v>
      </c>
      <c r="C15" s="44">
        <v>23287</v>
      </c>
      <c r="D15" s="17">
        <v>108258</v>
      </c>
      <c r="E15" s="17">
        <v>12076</v>
      </c>
      <c r="F15" s="66">
        <f t="shared" si="0"/>
        <v>11.154833822904543</v>
      </c>
      <c r="G15" s="16">
        <v>27235</v>
      </c>
      <c r="H15" s="18">
        <v>1208</v>
      </c>
      <c r="I15" s="51">
        <f t="shared" si="1"/>
        <v>4.4354690655406648</v>
      </c>
    </row>
    <row r="16" spans="1:9" ht="28.95" customHeight="1" x14ac:dyDescent="0.25">
      <c r="A16" s="42">
        <v>9</v>
      </c>
      <c r="B16" s="69" t="s">
        <v>14</v>
      </c>
      <c r="C16" s="44">
        <v>19789</v>
      </c>
      <c r="D16" s="17">
        <v>127943</v>
      </c>
      <c r="E16" s="16">
        <v>30710</v>
      </c>
      <c r="F16" s="66">
        <f t="shared" si="0"/>
        <v>24.002876280843815</v>
      </c>
      <c r="G16" s="16">
        <v>40400</v>
      </c>
      <c r="H16" s="18">
        <v>13931</v>
      </c>
      <c r="I16" s="51">
        <f t="shared" si="1"/>
        <v>34.482673267326732</v>
      </c>
    </row>
    <row r="17" spans="1:10" ht="28.95" customHeight="1" x14ac:dyDescent="0.25">
      <c r="A17" s="42">
        <v>10</v>
      </c>
      <c r="B17" s="69" t="s">
        <v>15</v>
      </c>
      <c r="C17" s="44">
        <v>27017</v>
      </c>
      <c r="D17" s="17">
        <v>301473</v>
      </c>
      <c r="E17" s="17">
        <v>47814</v>
      </c>
      <c r="F17" s="66">
        <f t="shared" si="0"/>
        <v>15.860126777522366</v>
      </c>
      <c r="G17" s="16">
        <v>110184</v>
      </c>
      <c r="H17" s="18">
        <v>2361</v>
      </c>
      <c r="I17" s="51">
        <f t="shared" si="1"/>
        <v>2.1427793509039428</v>
      </c>
    </row>
    <row r="18" spans="1:10" ht="28.95" customHeight="1" x14ac:dyDescent="0.25">
      <c r="A18" s="42">
        <v>11</v>
      </c>
      <c r="B18" s="69" t="s">
        <v>16</v>
      </c>
      <c r="C18" s="44">
        <v>58480</v>
      </c>
      <c r="D18" s="17">
        <v>399467</v>
      </c>
      <c r="E18" s="16">
        <v>41913</v>
      </c>
      <c r="F18" s="66">
        <f t="shared" si="0"/>
        <v>10.492230897671147</v>
      </c>
      <c r="G18" s="16">
        <v>94527</v>
      </c>
      <c r="H18" s="18">
        <v>17611</v>
      </c>
      <c r="I18" s="51">
        <f t="shared" si="1"/>
        <v>18.630655791466989</v>
      </c>
    </row>
    <row r="19" spans="1:10" ht="28.95" customHeight="1" thickBot="1" x14ac:dyDescent="0.3">
      <c r="A19" s="42">
        <v>12</v>
      </c>
      <c r="B19" s="69" t="s">
        <v>17</v>
      </c>
      <c r="C19" s="44">
        <v>32318</v>
      </c>
      <c r="D19" s="17">
        <v>256833</v>
      </c>
      <c r="E19" s="16">
        <v>39626</v>
      </c>
      <c r="F19" s="66">
        <f t="shared" si="0"/>
        <v>15.428702697862034</v>
      </c>
      <c r="G19" s="16">
        <v>73554</v>
      </c>
      <c r="H19" s="18">
        <v>2885</v>
      </c>
      <c r="I19" s="51">
        <f t="shared" si="1"/>
        <v>3.9222883867634666</v>
      </c>
    </row>
    <row r="20" spans="1:10" ht="28.95" customHeight="1" thickBot="1" x14ac:dyDescent="0.3">
      <c r="A20" s="62"/>
      <c r="B20" s="60" t="s">
        <v>19</v>
      </c>
      <c r="C20" s="23">
        <f>SUM(C8:C19)</f>
        <v>522991.40350000001</v>
      </c>
      <c r="D20" s="23">
        <f>SUM(D8:D19)</f>
        <v>3174510</v>
      </c>
      <c r="E20" s="23">
        <f>SUM(E8:E19)</f>
        <v>544730</v>
      </c>
      <c r="F20" s="57">
        <f t="shared" si="0"/>
        <v>17.159498631284826</v>
      </c>
      <c r="G20" s="23">
        <f>SUM(G8:G19)</f>
        <v>860294</v>
      </c>
      <c r="H20" s="27">
        <f>SUM(H8:H19)</f>
        <v>100787</v>
      </c>
      <c r="I20" s="52">
        <f t="shared" si="1"/>
        <v>11.715413567919803</v>
      </c>
    </row>
    <row r="21" spans="1:10" ht="28.95" customHeight="1" x14ac:dyDescent="0.25">
      <c r="A21" s="42">
        <v>13</v>
      </c>
      <c r="B21" s="70" t="s">
        <v>25</v>
      </c>
      <c r="C21" s="46">
        <v>5237</v>
      </c>
      <c r="D21" s="19">
        <v>50304</v>
      </c>
      <c r="E21" s="20">
        <v>6795</v>
      </c>
      <c r="F21" s="65">
        <f>E21/D21*100</f>
        <v>13.507872137404581</v>
      </c>
      <c r="G21" s="20">
        <v>8099</v>
      </c>
      <c r="H21" s="21">
        <v>555</v>
      </c>
      <c r="I21" s="50">
        <f t="shared" si="1"/>
        <v>6.8526978639338196</v>
      </c>
    </row>
    <row r="22" spans="1:10" ht="28.95" customHeight="1" x14ac:dyDescent="0.25">
      <c r="A22" s="42">
        <v>14</v>
      </c>
      <c r="B22" s="69" t="s">
        <v>26</v>
      </c>
      <c r="C22" s="44">
        <v>2328</v>
      </c>
      <c r="D22" s="15">
        <v>17167</v>
      </c>
      <c r="E22" s="16">
        <v>1905</v>
      </c>
      <c r="F22" s="66">
        <f t="shared" si="0"/>
        <v>11.096871905399896</v>
      </c>
      <c r="G22" s="16">
        <v>0</v>
      </c>
      <c r="H22" s="18">
        <v>0</v>
      </c>
      <c r="I22" s="51">
        <v>0</v>
      </c>
    </row>
    <row r="23" spans="1:10" ht="28.95" customHeight="1" x14ac:dyDescent="0.25">
      <c r="A23" s="42">
        <v>15</v>
      </c>
      <c r="B23" s="69" t="s">
        <v>27</v>
      </c>
      <c r="C23" s="45">
        <v>9233</v>
      </c>
      <c r="D23" s="15">
        <v>80866</v>
      </c>
      <c r="E23" s="16">
        <v>1031</v>
      </c>
      <c r="F23" s="66">
        <f t="shared" si="0"/>
        <v>1.2749486805332277</v>
      </c>
      <c r="G23" s="16">
        <v>18255</v>
      </c>
      <c r="H23" s="18">
        <v>59</v>
      </c>
      <c r="I23" s="51">
        <f t="shared" si="1"/>
        <v>0.32319912352780061</v>
      </c>
    </row>
    <row r="24" spans="1:10" ht="28.95" customHeight="1" x14ac:dyDescent="0.25">
      <c r="A24" s="42">
        <v>16</v>
      </c>
      <c r="B24" s="69" t="s">
        <v>28</v>
      </c>
      <c r="C24" s="44">
        <v>194859</v>
      </c>
      <c r="D24" s="17">
        <v>1112709</v>
      </c>
      <c r="E24" s="16">
        <v>4409</v>
      </c>
      <c r="F24" s="66">
        <f t="shared" si="0"/>
        <v>0.3962401670158146</v>
      </c>
      <c r="G24" s="16">
        <v>125317</v>
      </c>
      <c r="H24" s="18">
        <v>503</v>
      </c>
      <c r="I24" s="51">
        <f t="shared" si="1"/>
        <v>0.40138209500706207</v>
      </c>
    </row>
    <row r="25" spans="1:10" ht="28.95" customHeight="1" x14ac:dyDescent="0.25">
      <c r="A25" s="42">
        <v>17</v>
      </c>
      <c r="B25" s="69" t="s">
        <v>29</v>
      </c>
      <c r="C25" s="45">
        <v>31461</v>
      </c>
      <c r="D25" s="15">
        <v>517154</v>
      </c>
      <c r="E25" s="16">
        <v>721</v>
      </c>
      <c r="F25" s="66">
        <f t="shared" si="0"/>
        <v>0.13941688549252254</v>
      </c>
      <c r="G25" s="16">
        <v>307</v>
      </c>
      <c r="H25" s="71">
        <v>14.87</v>
      </c>
      <c r="I25" s="51">
        <f t="shared" si="1"/>
        <v>4.8436482084690553</v>
      </c>
    </row>
    <row r="26" spans="1:10" ht="28.95" customHeight="1" x14ac:dyDescent="0.25">
      <c r="A26" s="42">
        <v>18</v>
      </c>
      <c r="B26" s="69" t="s">
        <v>30</v>
      </c>
      <c r="C26" s="45">
        <v>9029</v>
      </c>
      <c r="D26" s="15">
        <v>144452</v>
      </c>
      <c r="E26" s="16">
        <v>6961</v>
      </c>
      <c r="F26" s="66">
        <f t="shared" si="0"/>
        <v>4.8189017805222489</v>
      </c>
      <c r="G26" s="16">
        <v>0</v>
      </c>
      <c r="H26" s="18">
        <v>0</v>
      </c>
      <c r="I26" s="18">
        <v>0</v>
      </c>
    </row>
    <row r="27" spans="1:10" ht="28.95" customHeight="1" x14ac:dyDescent="0.25">
      <c r="A27" s="42">
        <v>19</v>
      </c>
      <c r="B27" s="69" t="s">
        <v>7</v>
      </c>
      <c r="C27" s="45">
        <v>5912</v>
      </c>
      <c r="D27" s="15">
        <v>121604</v>
      </c>
      <c r="E27" s="16">
        <v>1166</v>
      </c>
      <c r="F27" s="66">
        <f t="shared" si="0"/>
        <v>0.95885003782770306</v>
      </c>
      <c r="G27" s="16">
        <v>0</v>
      </c>
      <c r="H27" s="18">
        <v>0</v>
      </c>
      <c r="I27" s="18">
        <v>0</v>
      </c>
    </row>
    <row r="28" spans="1:10" ht="28.95" customHeight="1" x14ac:dyDescent="0.25">
      <c r="A28" s="42">
        <v>20</v>
      </c>
      <c r="B28" s="69" t="s">
        <v>31</v>
      </c>
      <c r="C28" s="45">
        <v>415</v>
      </c>
      <c r="D28" s="15">
        <v>20039</v>
      </c>
      <c r="E28" s="16">
        <v>31</v>
      </c>
      <c r="F28" s="66">
        <f t="shared" si="0"/>
        <v>0.15469833824043117</v>
      </c>
      <c r="G28" s="16">
        <v>0</v>
      </c>
      <c r="H28" s="18">
        <v>0</v>
      </c>
      <c r="I28" s="18">
        <v>0</v>
      </c>
    </row>
    <row r="29" spans="1:10" ht="28.95" customHeight="1" x14ac:dyDescent="0.25">
      <c r="A29" s="42">
        <v>21</v>
      </c>
      <c r="B29" s="69" t="s">
        <v>8</v>
      </c>
      <c r="C29" s="45">
        <v>23367</v>
      </c>
      <c r="D29" s="15">
        <v>120886</v>
      </c>
      <c r="E29" s="16">
        <v>3124</v>
      </c>
      <c r="F29" s="66">
        <f t="shared" si="0"/>
        <v>2.5842529325149313</v>
      </c>
      <c r="G29" s="16">
        <v>82266</v>
      </c>
      <c r="H29" s="18">
        <v>3060</v>
      </c>
      <c r="I29" s="51">
        <f t="shared" si="1"/>
        <v>3.7196411640288822</v>
      </c>
    </row>
    <row r="30" spans="1:10" ht="28.95" customHeight="1" x14ac:dyDescent="0.25">
      <c r="A30" s="42">
        <v>22</v>
      </c>
      <c r="B30" s="69" t="s">
        <v>9</v>
      </c>
      <c r="C30" s="44">
        <v>8191</v>
      </c>
      <c r="D30" s="17">
        <v>286302</v>
      </c>
      <c r="E30" s="16">
        <v>14246</v>
      </c>
      <c r="F30" s="66">
        <f>E30/D30*100</f>
        <v>4.9758646464223091</v>
      </c>
      <c r="G30" s="16">
        <v>0</v>
      </c>
      <c r="H30" s="18">
        <v>0</v>
      </c>
      <c r="I30" s="18">
        <v>0</v>
      </c>
    </row>
    <row r="31" spans="1:10" s="56" customFormat="1" ht="28.95" customHeight="1" x14ac:dyDescent="0.25">
      <c r="A31" s="42">
        <v>23</v>
      </c>
      <c r="B31" s="61" t="s">
        <v>32</v>
      </c>
      <c r="C31" s="46">
        <v>23229</v>
      </c>
      <c r="D31" s="19">
        <v>9477</v>
      </c>
      <c r="E31" s="19">
        <v>0</v>
      </c>
      <c r="F31" s="66">
        <f t="shared" ref="F31:F32" si="2">E31/D31*100</f>
        <v>0</v>
      </c>
      <c r="G31" s="20">
        <v>0</v>
      </c>
      <c r="H31" s="21">
        <v>0</v>
      </c>
      <c r="I31" s="18">
        <v>0</v>
      </c>
      <c r="J31" s="29"/>
    </row>
    <row r="32" spans="1:10" ht="28.95" customHeight="1" x14ac:dyDescent="0.25">
      <c r="A32" s="42">
        <v>24</v>
      </c>
      <c r="B32" s="61" t="s">
        <v>33</v>
      </c>
      <c r="C32" s="46">
        <v>13747</v>
      </c>
      <c r="D32" s="19">
        <v>62630</v>
      </c>
      <c r="E32" s="19">
        <v>140</v>
      </c>
      <c r="F32" s="66">
        <f t="shared" si="2"/>
        <v>0.22353504710202779</v>
      </c>
      <c r="G32" s="20">
        <v>0</v>
      </c>
      <c r="H32" s="21">
        <v>0</v>
      </c>
      <c r="I32" s="18">
        <v>0</v>
      </c>
    </row>
    <row r="33" spans="1:10" s="56" customFormat="1" ht="28.95" customHeight="1" x14ac:dyDescent="0.25">
      <c r="A33" s="59">
        <v>25</v>
      </c>
      <c r="B33" s="61" t="s">
        <v>34</v>
      </c>
      <c r="C33" s="46">
        <v>17145</v>
      </c>
      <c r="D33" s="19">
        <v>3936</v>
      </c>
      <c r="E33" s="19">
        <v>22</v>
      </c>
      <c r="F33" s="66">
        <v>0</v>
      </c>
      <c r="G33" s="20">
        <v>0</v>
      </c>
      <c r="H33" s="21">
        <v>0</v>
      </c>
      <c r="I33" s="18">
        <v>0</v>
      </c>
      <c r="J33" s="29"/>
    </row>
    <row r="34" spans="1:10" s="56" customFormat="1" ht="28.95" customHeight="1" x14ac:dyDescent="0.25">
      <c r="A34" s="42">
        <v>26</v>
      </c>
      <c r="B34" s="61" t="s">
        <v>35</v>
      </c>
      <c r="C34" s="46">
        <v>177</v>
      </c>
      <c r="D34" s="19">
        <v>4266</v>
      </c>
      <c r="E34" s="19">
        <v>5</v>
      </c>
      <c r="F34" s="66">
        <v>0</v>
      </c>
      <c r="G34" s="20">
        <v>106</v>
      </c>
      <c r="H34" s="21">
        <v>0</v>
      </c>
      <c r="I34" s="50">
        <f t="shared" si="1"/>
        <v>0</v>
      </c>
      <c r="J34" s="29"/>
    </row>
    <row r="35" spans="1:10" ht="28.95" customHeight="1" thickBot="1" x14ac:dyDescent="0.3">
      <c r="A35" s="63">
        <v>27</v>
      </c>
      <c r="B35" s="61" t="s">
        <v>36</v>
      </c>
      <c r="C35" s="46">
        <v>68044</v>
      </c>
      <c r="D35" s="19">
        <v>53759</v>
      </c>
      <c r="E35" s="19">
        <v>1116</v>
      </c>
      <c r="F35" s="65">
        <f>E35/D35*100</f>
        <v>2.0759314719395823</v>
      </c>
      <c r="G35" s="20">
        <v>49994</v>
      </c>
      <c r="H35" s="21">
        <v>1116</v>
      </c>
      <c r="I35" s="50">
        <f t="shared" si="1"/>
        <v>2.2322678721446576</v>
      </c>
    </row>
    <row r="36" spans="1:10" ht="28.95" customHeight="1" thickBot="1" x14ac:dyDescent="0.3">
      <c r="A36" s="24"/>
      <c r="B36" s="24" t="s">
        <v>20</v>
      </c>
      <c r="C36" s="25">
        <f>SUM(C21:C35)</f>
        <v>412374</v>
      </c>
      <c r="D36" s="25">
        <f>SUM(D21:D35)</f>
        <v>2605551</v>
      </c>
      <c r="E36" s="25">
        <f>SUM(E21:E35)</f>
        <v>41672</v>
      </c>
      <c r="F36" s="57">
        <f>E36/D36*100</f>
        <v>1.5993546086796997</v>
      </c>
      <c r="G36" s="25">
        <f t="shared" ref="G36:H36" si="3">SUM(G21:G35)</f>
        <v>284344</v>
      </c>
      <c r="H36" s="28">
        <f t="shared" si="3"/>
        <v>5307.87</v>
      </c>
      <c r="I36" s="53">
        <f t="shared" si="1"/>
        <v>1.8667072278648396</v>
      </c>
    </row>
    <row r="37" spans="1:10" ht="28.95" customHeight="1" thickBot="1" x14ac:dyDescent="0.3">
      <c r="A37" s="24"/>
      <c r="B37" s="24" t="s">
        <v>21</v>
      </c>
      <c r="C37" s="25">
        <f>C20+C36</f>
        <v>935365.40350000001</v>
      </c>
      <c r="D37" s="25">
        <f t="shared" ref="D37:E37" si="4">D20+D36</f>
        <v>5780061</v>
      </c>
      <c r="E37" s="25">
        <f t="shared" si="4"/>
        <v>586402</v>
      </c>
      <c r="F37" s="58">
        <f>E37/D37*100</f>
        <v>10.145256252485916</v>
      </c>
      <c r="G37" s="25">
        <f t="shared" ref="G37" si="5">G20+G36</f>
        <v>1144638</v>
      </c>
      <c r="H37" s="28">
        <f t="shared" ref="H37" si="6">H20+H36</f>
        <v>106094.87</v>
      </c>
      <c r="I37" s="53">
        <f t="shared" si="1"/>
        <v>9.2688579271350413</v>
      </c>
    </row>
    <row r="38" spans="1:10" ht="28.95" customHeight="1" thickBot="1" x14ac:dyDescent="0.3">
      <c r="A38" s="36">
        <v>28</v>
      </c>
      <c r="B38" s="36" t="s">
        <v>37</v>
      </c>
      <c r="C38" s="37">
        <v>17887</v>
      </c>
      <c r="D38" s="37">
        <v>11029</v>
      </c>
      <c r="E38" s="37">
        <v>1658</v>
      </c>
      <c r="F38" s="64">
        <f>E38/D38*100</f>
        <v>15.033094568863905</v>
      </c>
      <c r="G38" s="37">
        <v>1732</v>
      </c>
      <c r="H38" s="38">
        <v>743</v>
      </c>
      <c r="I38" s="54">
        <f t="shared" si="1"/>
        <v>42.89838337182448</v>
      </c>
    </row>
    <row r="39" spans="1:10" s="31" customFormat="1" ht="28.95" customHeight="1" thickBot="1" x14ac:dyDescent="0.4">
      <c r="A39" s="22"/>
      <c r="B39" s="22" t="s">
        <v>4</v>
      </c>
      <c r="C39" s="26">
        <f>C37+C38</f>
        <v>953252.40350000001</v>
      </c>
      <c r="D39" s="26">
        <f t="shared" ref="D39:E39" si="7">D37+D38</f>
        <v>5791090</v>
      </c>
      <c r="E39" s="26">
        <f t="shared" si="7"/>
        <v>588060</v>
      </c>
      <c r="F39" s="57">
        <f>E39/D39*100</f>
        <v>10.154565030072058</v>
      </c>
      <c r="G39" s="26">
        <f t="shared" ref="G39" si="8">G37+G38</f>
        <v>1146370</v>
      </c>
      <c r="H39" s="39">
        <f t="shared" ref="H39" si="9">H37+H38</f>
        <v>106837.87</v>
      </c>
      <c r="I39" s="55">
        <f t="shared" si="1"/>
        <v>9.3196672976438677</v>
      </c>
    </row>
    <row r="40" spans="1:10" s="30" customFormat="1" ht="28.5" customHeight="1" x14ac:dyDescent="0.25">
      <c r="C40" s="32"/>
      <c r="D40" s="32"/>
      <c r="E40" s="32"/>
      <c r="F40" s="32"/>
      <c r="G40" s="48" t="s">
        <v>38</v>
      </c>
      <c r="H40" s="32"/>
    </row>
    <row r="41" spans="1:10" s="30" customFormat="1" x14ac:dyDescent="0.25">
      <c r="C41" s="32"/>
      <c r="D41" s="32"/>
      <c r="E41" s="32"/>
      <c r="F41" s="32"/>
      <c r="G41" s="32"/>
      <c r="H41" s="32"/>
    </row>
    <row r="42" spans="1:10" s="30" customFormat="1" x14ac:dyDescent="0.25">
      <c r="C42" s="32"/>
      <c r="D42" s="32"/>
      <c r="E42" s="32"/>
      <c r="F42" s="32"/>
      <c r="G42" s="32"/>
      <c r="H42" s="32"/>
    </row>
    <row r="43" spans="1:10" s="30" customFormat="1" x14ac:dyDescent="0.25">
      <c r="C43" s="32"/>
      <c r="D43" s="32"/>
      <c r="E43" s="32"/>
      <c r="F43" s="32"/>
      <c r="G43" s="32"/>
      <c r="H43" s="32"/>
    </row>
    <row r="44" spans="1:10" s="30" customFormat="1" ht="37.5" customHeight="1" x14ac:dyDescent="0.25">
      <c r="C44" s="33"/>
      <c r="D44" s="32"/>
      <c r="E44" s="32"/>
      <c r="F44" s="32"/>
      <c r="G44" s="32"/>
      <c r="H44" s="32"/>
    </row>
  </sheetData>
  <mergeCells count="5">
    <mergeCell ref="A5:I5"/>
    <mergeCell ref="A2:I2"/>
    <mergeCell ref="A3:I3"/>
    <mergeCell ref="A4:I4"/>
    <mergeCell ref="F1:I1"/>
  </mergeCells>
  <phoneticPr fontId="0" type="noConversion"/>
  <pageMargins left="0.56999999999999995" right="0.17" top="1.45" bottom="0.32" header="1.24" footer="0.17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2020</vt:lpstr>
      <vt:lpstr>'DEC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2021-02-05T13:59:32Z</cp:lastPrinted>
  <dcterms:created xsi:type="dcterms:W3CDTF">1996-10-14T23:33:28Z</dcterms:created>
  <dcterms:modified xsi:type="dcterms:W3CDTF">2021-03-15T08:35:58Z</dcterms:modified>
</cp:coreProperties>
</file>