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8904"/>
  </bookViews>
  <sheets>
    <sheet name="Summary District Wise" sheetId="1" r:id="rId1"/>
  </sheets>
  <externalReferences>
    <externalReference r:id="rId2"/>
  </externalReferences>
  <definedNames>
    <definedName name="_xlnm.Print_Area" localSheetId="0">'Summary District Wise'!$A$1:$I$32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19" i="1"/>
  <c r="E19" i="1"/>
  <c r="F19" i="1"/>
  <c r="G19" i="1"/>
  <c r="H19" i="1"/>
  <c r="I19" i="1" l="1"/>
  <c r="H27" i="1"/>
  <c r="G27" i="1"/>
  <c r="F27" i="1"/>
  <c r="E27" i="1"/>
  <c r="D27" i="1"/>
  <c r="H24" i="1"/>
  <c r="G24" i="1"/>
  <c r="F24" i="1"/>
  <c r="E24" i="1"/>
  <c r="D24" i="1"/>
  <c r="H20" i="1"/>
  <c r="G20" i="1"/>
  <c r="F20" i="1"/>
  <c r="E20" i="1"/>
  <c r="D20" i="1"/>
  <c r="H21" i="1"/>
  <c r="G21" i="1"/>
  <c r="F21" i="1"/>
  <c r="E21" i="1"/>
  <c r="D21" i="1"/>
  <c r="H29" i="1"/>
  <c r="G29" i="1"/>
  <c r="F29" i="1"/>
  <c r="E29" i="1"/>
  <c r="D29" i="1"/>
  <c r="H9" i="1"/>
  <c r="G9" i="1"/>
  <c r="F9" i="1"/>
  <c r="E9" i="1"/>
  <c r="D9" i="1"/>
  <c r="H25" i="1"/>
  <c r="G25" i="1"/>
  <c r="F25" i="1"/>
  <c r="E25" i="1"/>
  <c r="D25" i="1"/>
  <c r="H15" i="1"/>
  <c r="G15" i="1"/>
  <c r="F15" i="1"/>
  <c r="E15" i="1"/>
  <c r="D15" i="1"/>
  <c r="H17" i="1"/>
  <c r="G17" i="1"/>
  <c r="F17" i="1"/>
  <c r="E17" i="1"/>
  <c r="D17" i="1"/>
  <c r="H23" i="1"/>
  <c r="G23" i="1"/>
  <c r="F23" i="1"/>
  <c r="E23" i="1"/>
  <c r="D23" i="1"/>
  <c r="H16" i="1"/>
  <c r="G16" i="1"/>
  <c r="F16" i="1"/>
  <c r="E16" i="1"/>
  <c r="D16" i="1"/>
  <c r="H14" i="1"/>
  <c r="G14" i="1"/>
  <c r="F14" i="1"/>
  <c r="E14" i="1"/>
  <c r="D14" i="1"/>
  <c r="H10" i="1"/>
  <c r="G10" i="1"/>
  <c r="F10" i="1"/>
  <c r="E10" i="1"/>
  <c r="D10" i="1"/>
  <c r="H26" i="1"/>
  <c r="G26" i="1"/>
  <c r="F26" i="1"/>
  <c r="E26" i="1"/>
  <c r="D26" i="1"/>
  <c r="H13" i="1"/>
  <c r="G13" i="1"/>
  <c r="F13" i="1"/>
  <c r="E13" i="1"/>
  <c r="D13" i="1"/>
  <c r="H30" i="1"/>
  <c r="G30" i="1"/>
  <c r="F30" i="1"/>
  <c r="E30" i="1"/>
  <c r="D30" i="1"/>
  <c r="H28" i="1"/>
  <c r="G28" i="1"/>
  <c r="F28" i="1"/>
  <c r="E28" i="1"/>
  <c r="D28" i="1"/>
  <c r="H12" i="1"/>
  <c r="G12" i="1"/>
  <c r="F12" i="1"/>
  <c r="E12" i="1"/>
  <c r="D12" i="1"/>
  <c r="H22" i="1"/>
  <c r="G22" i="1"/>
  <c r="F22" i="1"/>
  <c r="E22" i="1"/>
  <c r="D22" i="1"/>
  <c r="H11" i="1"/>
  <c r="G11" i="1"/>
  <c r="F11" i="1"/>
  <c r="E11" i="1"/>
  <c r="D11" i="1"/>
  <c r="H18" i="1"/>
  <c r="G18" i="1"/>
  <c r="F18" i="1"/>
  <c r="E18" i="1"/>
  <c r="D18" i="1"/>
  <c r="E31" i="1" l="1"/>
  <c r="F31" i="1"/>
  <c r="G31" i="1"/>
  <c r="D31" i="1"/>
  <c r="H31" i="1"/>
  <c r="I11" i="1"/>
  <c r="I30" i="1"/>
  <c r="I18" i="1"/>
  <c r="I17" i="1"/>
  <c r="I29" i="1"/>
  <c r="I13" i="1"/>
  <c r="I28" i="1"/>
  <c r="I14" i="1"/>
  <c r="I16" i="1"/>
  <c r="I9" i="1"/>
  <c r="I24" i="1"/>
  <c r="I12" i="1"/>
  <c r="I10" i="1"/>
  <c r="I25" i="1"/>
  <c r="I20" i="1"/>
  <c r="I22" i="1"/>
  <c r="I26" i="1"/>
  <c r="I15" i="1"/>
  <c r="I21" i="1"/>
  <c r="I23" i="1"/>
  <c r="I27" i="1"/>
  <c r="I31" i="1" l="1"/>
</calcChain>
</file>

<file path=xl/sharedStrings.xml><?xml version="1.0" encoding="utf-8"?>
<sst xmlns="http://schemas.openxmlformats.org/spreadsheetml/2006/main" count="36" uniqueCount="36">
  <si>
    <t>Daily Monitoring format KCC to Dairy Farmers</t>
  </si>
  <si>
    <t>(Amount in Lakhs)</t>
  </si>
  <si>
    <t>S. No.</t>
  </si>
  <si>
    <t>Name of District:</t>
  </si>
  <si>
    <t xml:space="preserve">No.of dairy farmers of milk union </t>
  </si>
  <si>
    <t>Bank wise Number of Applications submitted</t>
  </si>
  <si>
    <t>No.of farmers sanctioned KCC Credit limit by Bank</t>
  </si>
  <si>
    <t>Total Credit limit sanctioned</t>
  </si>
  <si>
    <t>No.of application rejected</t>
  </si>
  <si>
    <t>No.of applications pending for sanction for &gt;14 days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</si>
  <si>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</si>
  <si>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</si>
  <si>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</si>
  <si>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</si>
  <si>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</si>
  <si>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</si>
  <si>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</si>
  <si>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</si>
  <si>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</si>
  <si>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</si>
  <si>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</si>
  <si>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</si>
  <si>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</si>
  <si>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</si>
  <si>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</si>
  <si>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</si>
  <si>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RUPNAGAR</t>
  </si>
  <si>
    <t>SANGRUR</t>
  </si>
  <si>
    <t>SAS NAGAR</t>
  </si>
  <si>
    <t>SBS NAGAR</t>
  </si>
  <si>
    <t>TARN TARAN</t>
  </si>
  <si>
    <t>Annexure- 5</t>
  </si>
  <si>
    <t>%age Achievement of Applications Sanctioned</t>
  </si>
  <si>
    <t>Date: 28.02.2021</t>
  </si>
  <si>
    <t>MUKTSAR SAHIB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</si>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</sst>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2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Border="1"/>
    <xf numFmtId="0" fontId="1" fillId="0" borderId="0" xfId="0" applyFont="1" applyFill="1" applyAlignment="1">
      <alignment horizontal="right"/>
    </xf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3" xfId="0" applyFont="1" applyFill="1" applyBorder="1"/>
    <xf numFmtId="0" fontId="2" fillId="0" borderId="4" xfId="0" applyFont="1" applyFill="1" applyBorder="1"/>
    <xf numFmtId="0" fontId="4" fillId="2" borderId="7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2" fillId="0" borderId="8" xfId="0" applyFont="1" applyBorder="1"/>
    <xf numFmtId="0" fontId="4" fillId="0" borderId="7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3" xfId="0" applyFont="1" applyFill="1" applyBorder="1"/>
    <xf numFmtId="0" fontId="8" fillId="0" borderId="6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9" fontId="3" fillId="0" borderId="17" xfId="1" applyFont="1" applyFill="1" applyBorder="1" applyAlignment="1">
      <alignment horizontal="center" vertical="center" wrapText="1"/>
    </xf>
    <xf numFmtId="9" fontId="3" fillId="0" borderId="18" xfId="1" applyFont="1" applyFill="1" applyBorder="1" applyAlignment="1">
      <alignment horizontal="center" vertical="center" wrapText="1"/>
    </xf>
    <xf numFmtId="9" fontId="3" fillId="0" borderId="19" xfId="1" applyFont="1" applyFill="1" applyBorder="1" applyAlignment="1">
      <alignment horizontal="center" vertical="center" wrapText="1"/>
    </xf>
    <xf numFmtId="9" fontId="3" fillId="0" borderId="14" xfId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CC%20SPECIAL%20DRIVE/UPDATED%20Master%20Sheet%20KCC%20Dairy%20FINAL%202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ritsar"/>
      <sheetName val="Barnala"/>
      <sheetName val="Bathinda"/>
      <sheetName val="Faridkot"/>
      <sheetName val="Fatehgarh Sahib"/>
      <sheetName val="Fazilka"/>
      <sheetName val="Ferozepur"/>
      <sheetName val="Gurdaspur"/>
      <sheetName val="Hoshiarpur"/>
      <sheetName val="Jalandhar"/>
      <sheetName val="Kapurthala"/>
      <sheetName val="Ludhiana"/>
      <sheetName val="Mansa"/>
      <sheetName val="Moga"/>
      <sheetName val="Mukatsar sahib"/>
      <sheetName val="Pathankot"/>
      <sheetName val="Patiala"/>
      <sheetName val="Rupnagar"/>
      <sheetName val="Sangrur"/>
      <sheetName val="SAS Nagar"/>
      <sheetName val="SBS Nagar"/>
      <sheetName val="Tarn Taran"/>
      <sheetName val="Cummulative"/>
      <sheetName val="Summary Bank wise (2)"/>
      <sheetName val="Summary Bank wise (3)"/>
      <sheetName val="Summary Bank wise"/>
      <sheetName val="Summary District Wise"/>
      <sheetName val="Summary District Wise (2)"/>
      <sheetName val="Summary Bank wise Amalgamated"/>
      <sheetName val="Milkfed position"/>
      <sheetName val="Targets"/>
      <sheetName val="Sheet1"/>
      <sheetName val="REJECTED Cummulative"/>
      <sheetName val="sanction Cummulative "/>
      <sheetName val="limit"/>
      <sheetName val="Pmfby portal"/>
      <sheetName val="Reconciliation"/>
      <sheetName val="dATA sENT ON"/>
    </sheetNames>
    <sheetDataSet>
      <sheetData sheetId="0">
        <row r="8">
          <cell r="E8">
            <v>13974</v>
          </cell>
        </row>
        <row r="42">
          <cell r="H42">
            <v>13181</v>
          </cell>
          <cell r="I42">
            <v>2256</v>
          </cell>
          <cell r="J42">
            <v>2427</v>
          </cell>
          <cell r="K42">
            <v>3729</v>
          </cell>
          <cell r="L42">
            <v>7196</v>
          </cell>
        </row>
      </sheetData>
      <sheetData sheetId="1">
        <row r="8">
          <cell r="E8">
            <v>3122</v>
          </cell>
        </row>
        <row r="42">
          <cell r="H42">
            <v>2837</v>
          </cell>
          <cell r="I42">
            <v>1103</v>
          </cell>
          <cell r="J42">
            <v>1541.7</v>
          </cell>
          <cell r="K42">
            <v>1676</v>
          </cell>
          <cell r="L42">
            <v>58</v>
          </cell>
        </row>
      </sheetData>
      <sheetData sheetId="2">
        <row r="8">
          <cell r="E8">
            <v>17164</v>
          </cell>
        </row>
        <row r="42">
          <cell r="H42">
            <v>17164</v>
          </cell>
          <cell r="I42">
            <v>2340</v>
          </cell>
          <cell r="J42">
            <v>2352</v>
          </cell>
          <cell r="K42">
            <v>4059</v>
          </cell>
          <cell r="L42">
            <v>10765</v>
          </cell>
        </row>
      </sheetData>
      <sheetData sheetId="3">
        <row r="8">
          <cell r="E8">
            <v>3556</v>
          </cell>
        </row>
        <row r="42">
          <cell r="H42">
            <v>3556</v>
          </cell>
          <cell r="I42">
            <v>1022</v>
          </cell>
          <cell r="J42">
            <v>1301.32</v>
          </cell>
          <cell r="K42">
            <v>2362</v>
          </cell>
          <cell r="L42">
            <v>172</v>
          </cell>
        </row>
      </sheetData>
      <sheetData sheetId="4">
        <row r="8">
          <cell r="E8">
            <v>16827</v>
          </cell>
        </row>
        <row r="42">
          <cell r="H42">
            <v>16827</v>
          </cell>
          <cell r="I42">
            <v>1096</v>
          </cell>
          <cell r="J42">
            <v>1357.7499999999998</v>
          </cell>
          <cell r="K42">
            <v>3777</v>
          </cell>
          <cell r="L42">
            <v>11954</v>
          </cell>
        </row>
      </sheetData>
      <sheetData sheetId="5">
        <row r="8">
          <cell r="E8">
            <v>8095</v>
          </cell>
        </row>
        <row r="42">
          <cell r="H42">
            <v>8095</v>
          </cell>
          <cell r="I42">
            <v>270</v>
          </cell>
          <cell r="J42">
            <v>253.47000000000003</v>
          </cell>
          <cell r="K42">
            <v>4500</v>
          </cell>
          <cell r="L42">
            <v>3325</v>
          </cell>
        </row>
      </sheetData>
      <sheetData sheetId="6">
        <row r="8">
          <cell r="E8">
            <v>7238</v>
          </cell>
        </row>
        <row r="42">
          <cell r="H42">
            <v>7229</v>
          </cell>
          <cell r="I42">
            <v>1825</v>
          </cell>
          <cell r="J42">
            <v>2372.04</v>
          </cell>
          <cell r="K42">
            <v>3398</v>
          </cell>
          <cell r="L42">
            <v>2006</v>
          </cell>
        </row>
      </sheetData>
      <sheetData sheetId="7">
        <row r="8">
          <cell r="E8">
            <v>14308</v>
          </cell>
        </row>
        <row r="42">
          <cell r="H42">
            <v>14308</v>
          </cell>
          <cell r="I42">
            <v>1260</v>
          </cell>
          <cell r="J42">
            <v>1595.85</v>
          </cell>
          <cell r="K42">
            <v>8487</v>
          </cell>
          <cell r="L42">
            <v>4561</v>
          </cell>
        </row>
      </sheetData>
      <sheetData sheetId="8">
        <row r="8">
          <cell r="E8">
            <v>16749</v>
          </cell>
        </row>
        <row r="42">
          <cell r="H42">
            <v>16749</v>
          </cell>
          <cell r="I42">
            <v>7355</v>
          </cell>
          <cell r="J42">
            <v>9777.1</v>
          </cell>
          <cell r="K42">
            <v>3905</v>
          </cell>
          <cell r="L42">
            <v>5489</v>
          </cell>
        </row>
      </sheetData>
      <sheetData sheetId="9">
        <row r="8">
          <cell r="E8">
            <v>15957</v>
          </cell>
        </row>
        <row r="42">
          <cell r="H42">
            <v>15935</v>
          </cell>
          <cell r="I42">
            <v>3690</v>
          </cell>
          <cell r="J42">
            <v>3790.3500000000004</v>
          </cell>
          <cell r="K42">
            <v>4037</v>
          </cell>
          <cell r="L42">
            <v>8208</v>
          </cell>
        </row>
      </sheetData>
      <sheetData sheetId="10">
        <row r="8">
          <cell r="E8">
            <v>6232</v>
          </cell>
        </row>
        <row r="42">
          <cell r="H42">
            <v>6612</v>
          </cell>
          <cell r="I42">
            <v>1418</v>
          </cell>
          <cell r="J42">
            <v>1640.19</v>
          </cell>
          <cell r="K42">
            <v>4105</v>
          </cell>
          <cell r="L42">
            <v>1089</v>
          </cell>
        </row>
      </sheetData>
      <sheetData sheetId="11">
        <row r="8">
          <cell r="E8">
            <v>32805</v>
          </cell>
        </row>
        <row r="42">
          <cell r="H42">
            <v>32805</v>
          </cell>
          <cell r="I42">
            <v>4045</v>
          </cell>
          <cell r="J42">
            <v>4798.8300000000008</v>
          </cell>
          <cell r="K42">
            <v>10681</v>
          </cell>
          <cell r="L42">
            <v>18079</v>
          </cell>
        </row>
      </sheetData>
      <sheetData sheetId="12">
        <row r="8">
          <cell r="E8">
            <v>9441</v>
          </cell>
        </row>
        <row r="42">
          <cell r="H42">
            <v>9441</v>
          </cell>
          <cell r="I42">
            <v>1653</v>
          </cell>
          <cell r="J42">
            <v>2131.5500000000002</v>
          </cell>
          <cell r="K42">
            <v>4691</v>
          </cell>
          <cell r="L42">
            <v>3097</v>
          </cell>
        </row>
      </sheetData>
      <sheetData sheetId="13">
        <row r="8">
          <cell r="E8">
            <v>3877</v>
          </cell>
        </row>
        <row r="42">
          <cell r="H42">
            <v>3877</v>
          </cell>
          <cell r="I42">
            <v>832</v>
          </cell>
          <cell r="J42">
            <v>1074.2</v>
          </cell>
          <cell r="K42">
            <v>1344</v>
          </cell>
          <cell r="L42">
            <v>1701</v>
          </cell>
        </row>
      </sheetData>
      <sheetData sheetId="14">
        <row r="8">
          <cell r="E8">
            <v>8679</v>
          </cell>
        </row>
        <row r="42">
          <cell r="H42">
            <v>8679</v>
          </cell>
          <cell r="I42">
            <v>789</v>
          </cell>
          <cell r="J42">
            <v>829.3</v>
          </cell>
          <cell r="K42">
            <v>5638</v>
          </cell>
          <cell r="L42">
            <v>2252</v>
          </cell>
        </row>
      </sheetData>
      <sheetData sheetId="15">
        <row r="8">
          <cell r="E8">
            <v>287</v>
          </cell>
        </row>
        <row r="42">
          <cell r="H42">
            <v>255</v>
          </cell>
          <cell r="I42">
            <v>173</v>
          </cell>
          <cell r="J42">
            <v>322.41999999999996</v>
          </cell>
          <cell r="K42">
            <v>73</v>
          </cell>
          <cell r="L42">
            <v>9</v>
          </cell>
        </row>
      </sheetData>
      <sheetData sheetId="16">
        <row r="8">
          <cell r="E8">
            <v>29930</v>
          </cell>
        </row>
        <row r="42">
          <cell r="H42">
            <v>29509</v>
          </cell>
          <cell r="I42">
            <v>1922</v>
          </cell>
          <cell r="J42">
            <v>2022</v>
          </cell>
          <cell r="K42">
            <v>3976</v>
          </cell>
          <cell r="L42">
            <v>23611</v>
          </cell>
        </row>
      </sheetData>
      <sheetData sheetId="17">
        <row r="8">
          <cell r="E8">
            <v>20260</v>
          </cell>
        </row>
        <row r="42">
          <cell r="H42">
            <v>19952</v>
          </cell>
          <cell r="I42">
            <v>2804</v>
          </cell>
          <cell r="J42">
            <v>3070.9900000000002</v>
          </cell>
          <cell r="K42">
            <v>7236</v>
          </cell>
          <cell r="L42">
            <v>9912</v>
          </cell>
        </row>
      </sheetData>
      <sheetData sheetId="18">
        <row r="8">
          <cell r="E8">
            <v>14560</v>
          </cell>
        </row>
        <row r="42">
          <cell r="H42">
            <v>13724</v>
          </cell>
          <cell r="I42">
            <v>2102</v>
          </cell>
          <cell r="J42">
            <v>2399.5100000000002</v>
          </cell>
          <cell r="K42">
            <v>3037</v>
          </cell>
          <cell r="L42">
            <v>8585</v>
          </cell>
        </row>
      </sheetData>
      <sheetData sheetId="19">
        <row r="8">
          <cell r="E8">
            <v>11750</v>
          </cell>
        </row>
        <row r="42">
          <cell r="H42">
            <v>11581</v>
          </cell>
          <cell r="I42">
            <v>1687</v>
          </cell>
          <cell r="J42">
            <v>1814.08</v>
          </cell>
          <cell r="K42">
            <v>3472</v>
          </cell>
          <cell r="L42">
            <v>6422</v>
          </cell>
        </row>
      </sheetData>
      <sheetData sheetId="20">
        <row r="8">
          <cell r="E8">
            <v>5920</v>
          </cell>
        </row>
        <row r="42">
          <cell r="H42">
            <v>6682</v>
          </cell>
          <cell r="I42">
            <v>800</v>
          </cell>
          <cell r="J42">
            <v>855.02</v>
          </cell>
          <cell r="K42">
            <v>2032</v>
          </cell>
          <cell r="L42">
            <v>3850</v>
          </cell>
        </row>
      </sheetData>
      <sheetData sheetId="21">
        <row r="8">
          <cell r="E8">
            <v>11761</v>
          </cell>
        </row>
        <row r="42">
          <cell r="H42">
            <v>11761</v>
          </cell>
          <cell r="I42">
            <v>953</v>
          </cell>
          <cell r="J42">
            <v>1159.52</v>
          </cell>
          <cell r="K42">
            <v>4957</v>
          </cell>
          <cell r="L42">
            <v>5851</v>
          </cell>
        </row>
      </sheetData>
      <sheetData sheetId="22"/>
      <sheetData sheetId="23"/>
      <sheetData sheetId="24"/>
      <sheetData sheetId="25">
        <row r="9">
          <cell r="H9">
            <v>3917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topLeftCell="A17" zoomScale="70" zoomScaleSheetLayoutView="70" workbookViewId="0">
      <selection activeCell="D25" sqref="D25"/>
    </sheetView>
  </sheetViews>
  <sheetFormatPr defaultColWidth="8.88671875" defaultRowHeight="13.8" x14ac:dyDescent="0.25"/>
  <cols>
    <col min="1" max="1" width="8.88671875" style="1" customWidth="1"/>
    <col min="2" max="2" width="26" style="1" customWidth="1"/>
    <col min="3" max="5" width="25.77734375" style="1" customWidth="1"/>
    <col min="6" max="6" width="23.21875" style="1" customWidth="1"/>
    <col min="7" max="7" width="22.5546875" style="1" customWidth="1"/>
    <col min="8" max="8" width="29.44140625" style="3" customWidth="1"/>
    <col min="9" max="9" width="25.77734375" style="1" customWidth="1"/>
    <col min="10" max="16384" width="8.88671875" style="1"/>
  </cols>
  <sheetData>
    <row r="1" spans="1:9" ht="21" customHeight="1" thickBot="1" x14ac:dyDescent="0.35">
      <c r="A1" s="4"/>
      <c r="B1" s="4"/>
      <c r="C1" s="4"/>
      <c r="D1" s="4"/>
      <c r="E1" s="4"/>
      <c r="F1" s="4"/>
      <c r="G1" s="20" t="s">
        <v>31</v>
      </c>
      <c r="H1" s="20"/>
    </row>
    <row r="2" spans="1:9" ht="24" thickBot="1" x14ac:dyDescent="0.4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idden="1" x14ac:dyDescent="0.25">
      <c r="A3" s="9"/>
      <c r="B3" s="10"/>
      <c r="C3" s="10"/>
      <c r="D3" s="10"/>
      <c r="E3" s="10"/>
      <c r="F3" s="11"/>
      <c r="G3" s="11"/>
      <c r="H3" s="11"/>
      <c r="I3" s="12"/>
    </row>
    <row r="4" spans="1:9" hidden="1" x14ac:dyDescent="0.25">
      <c r="A4" s="9"/>
      <c r="B4" s="10"/>
      <c r="C4" s="10"/>
      <c r="D4" s="10"/>
      <c r="E4" s="10"/>
      <c r="F4" s="11"/>
      <c r="G4" s="11"/>
      <c r="H4" s="11"/>
      <c r="I4" s="12"/>
    </row>
    <row r="5" spans="1:9" ht="14.4" customHeight="1" x14ac:dyDescent="0.25">
      <c r="A5" s="21" t="s">
        <v>33</v>
      </c>
      <c r="B5" s="22"/>
      <c r="C5" s="22"/>
      <c r="D5" s="22"/>
      <c r="E5" s="22"/>
      <c r="F5" s="22"/>
      <c r="G5" s="22"/>
      <c r="H5" s="22"/>
      <c r="I5" s="23"/>
    </row>
    <row r="6" spans="1:9" hidden="1" x14ac:dyDescent="0.25">
      <c r="A6" s="13"/>
      <c r="B6" s="14"/>
      <c r="C6" s="14"/>
      <c r="D6" s="14"/>
      <c r="E6" s="14"/>
      <c r="F6" s="15"/>
      <c r="G6" s="15"/>
      <c r="H6" s="15"/>
      <c r="I6" s="12"/>
    </row>
    <row r="7" spans="1:9" ht="15" customHeight="1" thickBot="1" x14ac:dyDescent="0.3">
      <c r="A7" s="17" t="s">
        <v>1</v>
      </c>
      <c r="B7" s="18"/>
      <c r="C7" s="18"/>
      <c r="D7" s="18"/>
      <c r="E7" s="18"/>
      <c r="F7" s="18"/>
      <c r="G7" s="18"/>
      <c r="H7" s="18"/>
      <c r="I7" s="19"/>
    </row>
    <row r="8" spans="1:9" s="44" customFormat="1" ht="94.2" customHeight="1" thickBot="1" x14ac:dyDescent="0.35">
      <c r="A8" s="40" t="s">
        <v>2</v>
      </c>
      <c r="B8" s="41" t="s">
        <v>3</v>
      </c>
      <c r="C8" s="42" t="s">
        <v>4</v>
      </c>
      <c r="D8" s="42" t="s">
        <v>5</v>
      </c>
      <c r="E8" s="42" t="s">
        <v>6</v>
      </c>
      <c r="F8" s="42" t="s">
        <v>7</v>
      </c>
      <c r="G8" s="49" t="s">
        <v>8</v>
      </c>
      <c r="H8" s="42" t="s">
        <v>9</v>
      </c>
      <c r="I8" s="43" t="s">
        <v>32</v>
      </c>
    </row>
    <row r="9" spans="1:9" ht="31.5" customHeight="1" x14ac:dyDescent="0.3">
      <c r="A9" s="27">
        <v>1</v>
      </c>
      <c r="B9" s="28" t="s">
        <v>24</v>
      </c>
      <c r="C9" s="32">
        <v>6325</v>
      </c>
      <c r="D9" s="33">
        <f>[1]Pathankot!H42</f>
        <v>255</v>
      </c>
      <c r="E9" s="33">
        <f>[1]Pathankot!I42</f>
        <v>173</v>
      </c>
      <c r="F9" s="33">
        <f>[1]Pathankot!J42</f>
        <v>322.41999999999996</v>
      </c>
      <c r="G9" s="50">
        <f>[1]Pathankot!K42</f>
        <v>73</v>
      </c>
      <c r="H9" s="33">
        <f>[1]Pathankot!L42</f>
        <v>9</v>
      </c>
      <c r="I9" s="45">
        <f t="shared" ref="I9:I31" si="0">E9/D9</f>
        <v>0.67843137254901964</v>
      </c>
    </row>
    <row r="10" spans="1:9" ht="31.5" customHeight="1" x14ac:dyDescent="0.3">
      <c r="A10" s="29">
        <v>2</v>
      </c>
      <c r="B10" s="30" t="s">
        <v>18</v>
      </c>
      <c r="C10" s="34">
        <v>15893</v>
      </c>
      <c r="D10" s="35">
        <f>[1]Hoshiarpur!H42</f>
        <v>16749</v>
      </c>
      <c r="E10" s="35">
        <f>[1]Hoshiarpur!I42</f>
        <v>7355</v>
      </c>
      <c r="F10" s="35">
        <f>[1]Hoshiarpur!J42</f>
        <v>9777.1</v>
      </c>
      <c r="G10" s="51">
        <f>[1]Hoshiarpur!K42</f>
        <v>3905</v>
      </c>
      <c r="H10" s="35">
        <f>[1]Hoshiarpur!L42</f>
        <v>5489</v>
      </c>
      <c r="I10" s="46">
        <f t="shared" si="0"/>
        <v>0.43913069436981311</v>
      </c>
    </row>
    <row r="11" spans="1:9" ht="31.5" customHeight="1" x14ac:dyDescent="0.3">
      <c r="A11" s="27">
        <v>3</v>
      </c>
      <c r="B11" s="30" t="s">
        <v>11</v>
      </c>
      <c r="C11" s="34">
        <v>3516</v>
      </c>
      <c r="D11" s="35">
        <f>[1]Barnala!H42</f>
        <v>2837</v>
      </c>
      <c r="E11" s="35">
        <f>[1]Barnala!I42</f>
        <v>1103</v>
      </c>
      <c r="F11" s="35">
        <f>[1]Barnala!J42</f>
        <v>1541.7</v>
      </c>
      <c r="G11" s="51">
        <f>[1]Barnala!K42</f>
        <v>1676</v>
      </c>
      <c r="H11" s="35">
        <f>[1]Barnala!L42</f>
        <v>58</v>
      </c>
      <c r="I11" s="46">
        <f t="shared" ref="I11" si="1">E11/D11</f>
        <v>0.38879097638350368</v>
      </c>
    </row>
    <row r="12" spans="1:9" ht="31.5" customHeight="1" x14ac:dyDescent="0.3">
      <c r="A12" s="29">
        <v>4</v>
      </c>
      <c r="B12" s="30" t="s">
        <v>13</v>
      </c>
      <c r="C12" s="34">
        <v>4758</v>
      </c>
      <c r="D12" s="35">
        <f>[1]Faridkot!H42</f>
        <v>3556</v>
      </c>
      <c r="E12" s="35">
        <f>[1]Faridkot!I42</f>
        <v>1022</v>
      </c>
      <c r="F12" s="35">
        <f>[1]Faridkot!J42</f>
        <v>1301.32</v>
      </c>
      <c r="G12" s="51">
        <f>[1]Faridkot!K42</f>
        <v>2362</v>
      </c>
      <c r="H12" s="35">
        <f>[1]Faridkot!L42</f>
        <v>172</v>
      </c>
      <c r="I12" s="46">
        <f t="shared" si="0"/>
        <v>0.2874015748031496</v>
      </c>
    </row>
    <row r="13" spans="1:9" ht="31.5" customHeight="1" x14ac:dyDescent="0.3">
      <c r="A13" s="27">
        <v>5</v>
      </c>
      <c r="B13" s="30" t="s">
        <v>16</v>
      </c>
      <c r="C13" s="34">
        <v>6103</v>
      </c>
      <c r="D13" s="35">
        <f>[1]Ferozepur!H42</f>
        <v>7229</v>
      </c>
      <c r="E13" s="35">
        <f>[1]Ferozepur!I42</f>
        <v>1825</v>
      </c>
      <c r="F13" s="35">
        <f>[1]Ferozepur!J42</f>
        <v>2372.04</v>
      </c>
      <c r="G13" s="51">
        <f>[1]Ferozepur!K42</f>
        <v>3398</v>
      </c>
      <c r="H13" s="35">
        <f>[1]Ferozepur!L42</f>
        <v>2006</v>
      </c>
      <c r="I13" s="46">
        <f t="shared" si="0"/>
        <v>0.25245538802047307</v>
      </c>
    </row>
    <row r="14" spans="1:9" ht="31.5" customHeight="1" x14ac:dyDescent="0.3">
      <c r="A14" s="29">
        <v>6</v>
      </c>
      <c r="B14" s="30" t="s">
        <v>19</v>
      </c>
      <c r="C14" s="35">
        <v>18916</v>
      </c>
      <c r="D14" s="35">
        <f>[1]Jalandhar!H42</f>
        <v>15935</v>
      </c>
      <c r="E14" s="35">
        <f>[1]Jalandhar!I42</f>
        <v>3690</v>
      </c>
      <c r="F14" s="35">
        <f>[1]Jalandhar!J42</f>
        <v>3790.3500000000004</v>
      </c>
      <c r="G14" s="51">
        <f>[1]Jalandhar!K42</f>
        <v>4037</v>
      </c>
      <c r="H14" s="35">
        <f>[1]Jalandhar!L42</f>
        <v>8208</v>
      </c>
      <c r="I14" s="46">
        <f t="shared" si="0"/>
        <v>0.23156573580169437</v>
      </c>
    </row>
    <row r="15" spans="1:9" ht="31.5" customHeight="1" x14ac:dyDescent="0.3">
      <c r="A15" s="27">
        <v>7</v>
      </c>
      <c r="B15" s="30" t="s">
        <v>23</v>
      </c>
      <c r="C15" s="35">
        <v>3487</v>
      </c>
      <c r="D15" s="35">
        <f>[1]Moga!H42</f>
        <v>3877</v>
      </c>
      <c r="E15" s="35">
        <f>[1]Moga!I42</f>
        <v>832</v>
      </c>
      <c r="F15" s="35">
        <f>[1]Moga!J42</f>
        <v>1074.2</v>
      </c>
      <c r="G15" s="51">
        <f>[1]Moga!K42</f>
        <v>1344</v>
      </c>
      <c r="H15" s="35">
        <f>[1]Moga!L42</f>
        <v>1701</v>
      </c>
      <c r="I15" s="46">
        <f t="shared" si="0"/>
        <v>0.21459891668816095</v>
      </c>
    </row>
    <row r="16" spans="1:9" ht="31.5" customHeight="1" x14ac:dyDescent="0.3">
      <c r="A16" s="29">
        <v>8</v>
      </c>
      <c r="B16" s="30" t="s">
        <v>20</v>
      </c>
      <c r="C16" s="35">
        <v>11777</v>
      </c>
      <c r="D16" s="35">
        <f>[1]Kapurthala!H42</f>
        <v>6612</v>
      </c>
      <c r="E16" s="35">
        <f>[1]Kapurthala!I42</f>
        <v>1418</v>
      </c>
      <c r="F16" s="35">
        <f>[1]Kapurthala!J42</f>
        <v>1640.19</v>
      </c>
      <c r="G16" s="51">
        <f>[1]Kapurthala!K42</f>
        <v>4105</v>
      </c>
      <c r="H16" s="35">
        <f>[1]Kapurthala!L42</f>
        <v>1089</v>
      </c>
      <c r="I16" s="46">
        <f t="shared" si="0"/>
        <v>0.21445856019358742</v>
      </c>
    </row>
    <row r="17" spans="1:9" ht="31.5" customHeight="1" x14ac:dyDescent="0.3">
      <c r="A17" s="27">
        <v>9</v>
      </c>
      <c r="B17" s="30" t="s">
        <v>22</v>
      </c>
      <c r="C17" s="35">
        <v>9441</v>
      </c>
      <c r="D17" s="35">
        <f>[1]Mansa!H42</f>
        <v>9441</v>
      </c>
      <c r="E17" s="35">
        <f>[1]Mansa!I42</f>
        <v>1653</v>
      </c>
      <c r="F17" s="35">
        <f>[1]Mansa!J42</f>
        <v>2131.5500000000002</v>
      </c>
      <c r="G17" s="51">
        <f>[1]Mansa!K42</f>
        <v>4691</v>
      </c>
      <c r="H17" s="35">
        <f>[1]Mansa!L42</f>
        <v>3097</v>
      </c>
      <c r="I17" s="46">
        <f t="shared" si="0"/>
        <v>0.17508738481093106</v>
      </c>
    </row>
    <row r="18" spans="1:9" ht="23.4" x14ac:dyDescent="0.3">
      <c r="A18" s="29">
        <v>10</v>
      </c>
      <c r="B18" s="30" t="s">
        <v>10</v>
      </c>
      <c r="C18" s="34">
        <v>19076</v>
      </c>
      <c r="D18" s="34">
        <f>[1]Amritsar!H42</f>
        <v>13181</v>
      </c>
      <c r="E18" s="34">
        <f>[1]Amritsar!I42</f>
        <v>2256</v>
      </c>
      <c r="F18" s="34">
        <f>[1]Amritsar!J42</f>
        <v>2427</v>
      </c>
      <c r="G18" s="52">
        <f>[1]Amritsar!K42</f>
        <v>3729</v>
      </c>
      <c r="H18" s="34">
        <f>[1]Amritsar!L42</f>
        <v>7196</v>
      </c>
      <c r="I18" s="46">
        <f t="shared" si="0"/>
        <v>0.17115545102799484</v>
      </c>
    </row>
    <row r="19" spans="1:9" ht="31.5" customHeight="1" x14ac:dyDescent="0.3">
      <c r="A19" s="27">
        <v>11</v>
      </c>
      <c r="B19" s="30" t="s">
        <v>27</v>
      </c>
      <c r="C19" s="35">
        <v>14065</v>
      </c>
      <c r="D19" s="35">
        <f>[1]Sangrur!H42</f>
        <v>13724</v>
      </c>
      <c r="E19" s="35">
        <f>[1]Sangrur!I42</f>
        <v>2102</v>
      </c>
      <c r="F19" s="35">
        <f>[1]Sangrur!J42</f>
        <v>2399.5100000000002</v>
      </c>
      <c r="G19" s="51">
        <f>[1]Sangrur!K42</f>
        <v>3037</v>
      </c>
      <c r="H19" s="35">
        <f>[1]Sangrur!L42</f>
        <v>8585</v>
      </c>
      <c r="I19" s="46">
        <f t="shared" si="0"/>
        <v>0.15316234334013407</v>
      </c>
    </row>
    <row r="20" spans="1:9" ht="37.5" customHeight="1" x14ac:dyDescent="0.3">
      <c r="A20" s="29">
        <v>12</v>
      </c>
      <c r="B20" s="30" t="s">
        <v>28</v>
      </c>
      <c r="C20" s="35">
        <v>16000</v>
      </c>
      <c r="D20" s="35">
        <f>'[1]SAS Nagar'!H42</f>
        <v>11581</v>
      </c>
      <c r="E20" s="35">
        <f>'[1]SAS Nagar'!I42</f>
        <v>1687</v>
      </c>
      <c r="F20" s="35">
        <f>'[1]SAS Nagar'!J42</f>
        <v>1814.08</v>
      </c>
      <c r="G20" s="51">
        <f>'[1]SAS Nagar'!K42</f>
        <v>3472</v>
      </c>
      <c r="H20" s="35">
        <f>'[1]SAS Nagar'!L42</f>
        <v>6422</v>
      </c>
      <c r="I20" s="46">
        <f t="shared" si="0"/>
        <v>0.14566963129263449</v>
      </c>
    </row>
    <row r="21" spans="1:9" s="2" customFormat="1" ht="31.5" customHeight="1" x14ac:dyDescent="0.3">
      <c r="A21" s="27">
        <v>13</v>
      </c>
      <c r="B21" s="30" t="s">
        <v>26</v>
      </c>
      <c r="C21" s="35">
        <v>28900</v>
      </c>
      <c r="D21" s="35">
        <f>[1]Rupnagar!H42</f>
        <v>19952</v>
      </c>
      <c r="E21" s="35">
        <f>[1]Rupnagar!I42</f>
        <v>2804</v>
      </c>
      <c r="F21" s="35">
        <f>[1]Rupnagar!J42</f>
        <v>3070.9900000000002</v>
      </c>
      <c r="G21" s="51">
        <f>[1]Rupnagar!K42</f>
        <v>7236</v>
      </c>
      <c r="H21" s="35">
        <f>[1]Rupnagar!L42</f>
        <v>9912</v>
      </c>
      <c r="I21" s="46">
        <f t="shared" si="0"/>
        <v>0.1405372894947875</v>
      </c>
    </row>
    <row r="22" spans="1:9" ht="31.5" customHeight="1" x14ac:dyDescent="0.3">
      <c r="A22" s="29">
        <v>14</v>
      </c>
      <c r="B22" s="30" t="s">
        <v>12</v>
      </c>
      <c r="C22" s="34">
        <v>17164</v>
      </c>
      <c r="D22" s="35">
        <f>[1]Bathinda!H42</f>
        <v>17164</v>
      </c>
      <c r="E22" s="35">
        <f>[1]Bathinda!I42</f>
        <v>2340</v>
      </c>
      <c r="F22" s="35">
        <f>[1]Bathinda!J42</f>
        <v>2352</v>
      </c>
      <c r="G22" s="51">
        <f>[1]Bathinda!K42</f>
        <v>4059</v>
      </c>
      <c r="H22" s="35">
        <f>[1]Bathinda!L42</f>
        <v>10765</v>
      </c>
      <c r="I22" s="46">
        <f t="shared" si="0"/>
        <v>0.13633185737590306</v>
      </c>
    </row>
    <row r="23" spans="1:9" ht="31.5" customHeight="1" x14ac:dyDescent="0.3">
      <c r="A23" s="27">
        <v>15</v>
      </c>
      <c r="B23" s="30" t="s">
        <v>21</v>
      </c>
      <c r="C23" s="35">
        <v>65579</v>
      </c>
      <c r="D23" s="35">
        <f>[1]Ludhiana!H42</f>
        <v>32805</v>
      </c>
      <c r="E23" s="35">
        <f>[1]Ludhiana!I42</f>
        <v>4045</v>
      </c>
      <c r="F23" s="35">
        <f>[1]Ludhiana!J42</f>
        <v>4798.8300000000008</v>
      </c>
      <c r="G23" s="51">
        <f>[1]Ludhiana!K42</f>
        <v>10681</v>
      </c>
      <c r="H23" s="35">
        <f>[1]Ludhiana!L42</f>
        <v>18079</v>
      </c>
      <c r="I23" s="46">
        <f t="shared" si="0"/>
        <v>0.12330437433318092</v>
      </c>
    </row>
    <row r="24" spans="1:9" ht="31.5" customHeight="1" x14ac:dyDescent="0.3">
      <c r="A24" s="29">
        <v>16</v>
      </c>
      <c r="B24" s="30" t="s">
        <v>29</v>
      </c>
      <c r="C24" s="35">
        <v>12096</v>
      </c>
      <c r="D24" s="35">
        <f>'[1]SBS Nagar'!H42</f>
        <v>6682</v>
      </c>
      <c r="E24" s="35">
        <f>'[1]SBS Nagar'!I42</f>
        <v>800</v>
      </c>
      <c r="F24" s="35">
        <f>'[1]SBS Nagar'!J42</f>
        <v>855.02</v>
      </c>
      <c r="G24" s="51">
        <f>'[1]SBS Nagar'!K42</f>
        <v>2032</v>
      </c>
      <c r="H24" s="35">
        <f>'[1]SBS Nagar'!L42</f>
        <v>3850</v>
      </c>
      <c r="I24" s="46">
        <f t="shared" si="0"/>
        <v>0.11972463334331039</v>
      </c>
    </row>
    <row r="25" spans="1:9" ht="31.5" customHeight="1" x14ac:dyDescent="0.3">
      <c r="A25" s="27">
        <v>17</v>
      </c>
      <c r="B25" s="30" t="s">
        <v>34</v>
      </c>
      <c r="C25" s="35">
        <v>5174</v>
      </c>
      <c r="D25" s="35">
        <f>'[1]Mukatsar sahib'!H42</f>
        <v>8679</v>
      </c>
      <c r="E25" s="35">
        <f>'[1]Mukatsar sahib'!I42</f>
        <v>789</v>
      </c>
      <c r="F25" s="35">
        <f>'[1]Mukatsar sahib'!J42</f>
        <v>829.3</v>
      </c>
      <c r="G25" s="51">
        <f>'[1]Mukatsar sahib'!K42</f>
        <v>5638</v>
      </c>
      <c r="H25" s="35">
        <f>'[1]Mukatsar sahib'!L42</f>
        <v>2252</v>
      </c>
      <c r="I25" s="46">
        <f t="shared" si="0"/>
        <v>9.0909090909090912E-2</v>
      </c>
    </row>
    <row r="26" spans="1:9" ht="31.5" customHeight="1" x14ac:dyDescent="0.3">
      <c r="A26" s="29">
        <v>18</v>
      </c>
      <c r="B26" s="30" t="s">
        <v>17</v>
      </c>
      <c r="C26" s="34">
        <v>25929</v>
      </c>
      <c r="D26" s="35">
        <f>[1]Gurdaspur!H42</f>
        <v>14308</v>
      </c>
      <c r="E26" s="35">
        <f>[1]Gurdaspur!I42</f>
        <v>1260</v>
      </c>
      <c r="F26" s="35">
        <f>[1]Gurdaspur!J42</f>
        <v>1595.85</v>
      </c>
      <c r="G26" s="51">
        <f>[1]Gurdaspur!K42</f>
        <v>8487</v>
      </c>
      <c r="H26" s="35">
        <f>[1]Gurdaspur!L42</f>
        <v>4561</v>
      </c>
      <c r="I26" s="46">
        <f t="shared" si="0"/>
        <v>8.8062622309197647E-2</v>
      </c>
    </row>
    <row r="27" spans="1:9" ht="31.5" customHeight="1" x14ac:dyDescent="0.3">
      <c r="A27" s="27">
        <v>19</v>
      </c>
      <c r="B27" s="30" t="s">
        <v>30</v>
      </c>
      <c r="C27" s="35">
        <v>13700</v>
      </c>
      <c r="D27" s="35">
        <f>'[1]Tarn Taran'!H42</f>
        <v>11761</v>
      </c>
      <c r="E27" s="35">
        <f>'[1]Tarn Taran'!I42</f>
        <v>953</v>
      </c>
      <c r="F27" s="35">
        <f>'[1]Tarn Taran'!J42</f>
        <v>1159.52</v>
      </c>
      <c r="G27" s="51">
        <f>'[1]Tarn Taran'!K42</f>
        <v>4957</v>
      </c>
      <c r="H27" s="35">
        <f>'[1]Tarn Taran'!L42</f>
        <v>5851</v>
      </c>
      <c r="I27" s="46">
        <f t="shared" si="0"/>
        <v>8.1030524615253799E-2</v>
      </c>
    </row>
    <row r="28" spans="1:9" ht="31.5" customHeight="1" x14ac:dyDescent="0.3">
      <c r="A28" s="29">
        <v>20</v>
      </c>
      <c r="B28" s="30" t="s">
        <v>14</v>
      </c>
      <c r="C28" s="34">
        <v>17868</v>
      </c>
      <c r="D28" s="35">
        <f>'[1]Fatehgarh Sahib'!H42</f>
        <v>16827</v>
      </c>
      <c r="E28" s="35">
        <f>'[1]Fatehgarh Sahib'!I42</f>
        <v>1096</v>
      </c>
      <c r="F28" s="35">
        <f>'[1]Fatehgarh Sahib'!J42</f>
        <v>1357.7499999999998</v>
      </c>
      <c r="G28" s="51">
        <f>'[1]Fatehgarh Sahib'!K42</f>
        <v>3777</v>
      </c>
      <c r="H28" s="35">
        <f>'[1]Fatehgarh Sahib'!L42</f>
        <v>11954</v>
      </c>
      <c r="I28" s="46">
        <f t="shared" si="0"/>
        <v>6.5133416532952987E-2</v>
      </c>
    </row>
    <row r="29" spans="1:9" ht="31.5" customHeight="1" x14ac:dyDescent="0.3">
      <c r="A29" s="27">
        <v>21</v>
      </c>
      <c r="B29" s="30" t="s">
        <v>25</v>
      </c>
      <c r="C29" s="35">
        <v>27922</v>
      </c>
      <c r="D29" s="35">
        <f>[1]Patiala!H42</f>
        <v>29509</v>
      </c>
      <c r="E29" s="35">
        <f>[1]Patiala!I42</f>
        <v>1922</v>
      </c>
      <c r="F29" s="35">
        <f>[1]Patiala!J42</f>
        <v>2022</v>
      </c>
      <c r="G29" s="51">
        <f>[1]Patiala!K42</f>
        <v>3976</v>
      </c>
      <c r="H29" s="35">
        <f>[1]Patiala!L42</f>
        <v>23611</v>
      </c>
      <c r="I29" s="46">
        <f t="shared" si="0"/>
        <v>6.5132671388389976E-2</v>
      </c>
    </row>
    <row r="30" spans="1:9" ht="31.5" customHeight="1" thickBot="1" x14ac:dyDescent="0.35">
      <c r="A30" s="29">
        <v>22</v>
      </c>
      <c r="B30" s="31" t="s">
        <v>15</v>
      </c>
      <c r="C30" s="36">
        <v>7191</v>
      </c>
      <c r="D30" s="37">
        <f>[1]Fazilka!H42</f>
        <v>8095</v>
      </c>
      <c r="E30" s="37">
        <f>[1]Fazilka!I42</f>
        <v>270</v>
      </c>
      <c r="F30" s="37">
        <f>[1]Fazilka!J42</f>
        <v>253.47000000000003</v>
      </c>
      <c r="G30" s="53">
        <f>[1]Fazilka!K42</f>
        <v>4500</v>
      </c>
      <c r="H30" s="37">
        <f>[1]Fazilka!L42</f>
        <v>3325</v>
      </c>
      <c r="I30" s="47">
        <f t="shared" si="0"/>
        <v>3.3353922174181594E-2</v>
      </c>
    </row>
    <row r="31" spans="1:9" ht="31.5" customHeight="1" thickBot="1" x14ac:dyDescent="0.4">
      <c r="A31" s="7"/>
      <c r="B31" s="8"/>
      <c r="C31" s="38">
        <f t="shared" ref="C31:H31" si="2">SUM(C9:C30)</f>
        <v>350880</v>
      </c>
      <c r="D31" s="38">
        <f t="shared" si="2"/>
        <v>270759</v>
      </c>
      <c r="E31" s="38">
        <f t="shared" si="2"/>
        <v>41395</v>
      </c>
      <c r="F31" s="39">
        <f t="shared" si="2"/>
        <v>48886.189999999995</v>
      </c>
      <c r="G31" s="54">
        <f t="shared" si="2"/>
        <v>91172</v>
      </c>
      <c r="H31" s="38">
        <f t="shared" si="2"/>
        <v>138192</v>
      </c>
      <c r="I31" s="48">
        <f t="shared" si="0"/>
        <v>0.15288503798581027</v>
      </c>
    </row>
    <row r="32" spans="1:9" ht="23.4" customHeight="1" x14ac:dyDescent="0.25">
      <c r="A32" s="5"/>
      <c r="B32" s="6"/>
      <c r="C32" s="6"/>
      <c r="D32" s="6"/>
      <c r="E32" s="6"/>
      <c r="F32" s="6"/>
      <c r="G32" s="6"/>
      <c r="H32" s="16" t="s">
        <v>35</v>
      </c>
    </row>
    <row r="33" spans="1:11" x14ac:dyDescent="0.25">
      <c r="A33" s="3"/>
      <c r="B33" s="3"/>
      <c r="C33" s="3"/>
      <c r="D33" s="3"/>
      <c r="E33" s="3"/>
      <c r="F33" s="3"/>
      <c r="G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16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I35" s="3"/>
    </row>
    <row r="36" spans="1:11" x14ac:dyDescent="0.25">
      <c r="A36" s="3"/>
      <c r="B36" s="3"/>
      <c r="C36" s="3"/>
      <c r="D36" s="3"/>
      <c r="E36" s="3"/>
      <c r="F36" s="3"/>
      <c r="G36" s="3"/>
      <c r="I36" s="3"/>
    </row>
    <row r="37" spans="1:11" x14ac:dyDescent="0.25">
      <c r="A37" s="3"/>
      <c r="B37" s="3"/>
      <c r="C37" s="3"/>
      <c r="D37" s="3"/>
      <c r="E37" s="3"/>
      <c r="F37" s="3"/>
      <c r="G37" s="3"/>
      <c r="I37" s="3"/>
    </row>
    <row r="38" spans="1:11" x14ac:dyDescent="0.25">
      <c r="A38" s="3"/>
      <c r="B38" s="3"/>
      <c r="C38" s="3"/>
      <c r="D38" s="3"/>
      <c r="E38" s="3"/>
      <c r="F38" s="3"/>
      <c r="G38" s="3"/>
      <c r="I38" s="3"/>
    </row>
    <row r="39" spans="1:11" x14ac:dyDescent="0.25">
      <c r="A39" s="3"/>
      <c r="B39" s="3"/>
      <c r="C39" s="3"/>
      <c r="D39" s="3"/>
      <c r="E39" s="3"/>
      <c r="F39" s="3"/>
      <c r="G39" s="3"/>
      <c r="I39" s="3"/>
    </row>
    <row r="40" spans="1:11" x14ac:dyDescent="0.25">
      <c r="A40" s="3"/>
      <c r="B40" s="3"/>
      <c r="C40" s="3"/>
      <c r="D40" s="3"/>
      <c r="E40" s="3"/>
      <c r="F40" s="3"/>
      <c r="G40" s="3"/>
      <c r="I40" s="3"/>
    </row>
    <row r="41" spans="1:11" x14ac:dyDescent="0.25">
      <c r="A41" s="3"/>
      <c r="B41" s="3"/>
      <c r="C41" s="3"/>
      <c r="D41" s="3"/>
      <c r="E41" s="3"/>
      <c r="F41" s="3"/>
      <c r="G41" s="3"/>
      <c r="I41" s="3"/>
    </row>
    <row r="42" spans="1:11" x14ac:dyDescent="0.25">
      <c r="A42" s="3"/>
      <c r="B42" s="3"/>
      <c r="C42" s="3"/>
      <c r="D42" s="3"/>
      <c r="E42" s="3"/>
      <c r="F42" s="3"/>
      <c r="G42" s="3"/>
      <c r="I42" s="3"/>
    </row>
  </sheetData>
  <sortState ref="A3:I43">
    <sortCondition descending="1" ref="I1"/>
  </sortState>
  <mergeCells count="4">
    <mergeCell ref="A7:I7"/>
    <mergeCell ref="G1:H1"/>
    <mergeCell ref="A5:I5"/>
    <mergeCell ref="A2:I2"/>
  </mergeCells>
  <pageMargins left="0.84" right="0.42" top="0.38" bottom="0.41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District Wise</vt:lpstr>
      <vt:lpstr>'Summary District Wise'!Print_Area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2021-03-15T11:47:52Z</cp:lastPrinted>
  <dcterms:created xsi:type="dcterms:W3CDTF">2021-02-17T08:03:22Z</dcterms:created>
  <dcterms:modified xsi:type="dcterms:W3CDTF">2021-03-15T11:47:53Z</dcterms:modified>
</cp:coreProperties>
</file>