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52" windowHeight="7608"/>
  </bookViews>
  <sheets>
    <sheet name="Summary District Wise" sheetId="1" r:id="rId1"/>
  </sheets>
  <externalReferences>
    <externalReference r:id="rId2"/>
  </externalReferences>
  <definedNames>
    <definedName name="_xlnm.Print_Area" localSheetId="0">'Summary District Wise'!$A$1:$L$33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G32" i="1" l="1"/>
  <c r="K32" i="1"/>
  <c r="H32" i="1"/>
  <c r="L32" i="1"/>
  <c r="E32" i="1"/>
  <c r="I32" i="1"/>
  <c r="F32" i="1"/>
  <c r="J32" i="1"/>
</calcChain>
</file>

<file path=xl/sharedStrings.xml><?xml version="1.0" encoding="utf-8"?>
<sst xmlns="http://schemas.openxmlformats.org/spreadsheetml/2006/main" count="46" uniqueCount="41">
  <si>
    <t>Daily Monitoring format KCC to Dairy Farmers</t>
  </si>
  <si>
    <t>Date:</t>
  </si>
  <si>
    <t>(Amount in Lakhs)</t>
  </si>
  <si>
    <t>S. No.</t>
  </si>
  <si>
    <t>Name of District:</t>
  </si>
  <si>
    <t>Name of Milk Union</t>
  </si>
  <si>
    <t xml:space="preserve">No.of dairy farmers of milk union </t>
  </si>
  <si>
    <t xml:space="preserve">No. of KCC forms got filled by Milk Union </t>
  </si>
  <si>
    <t>Total Number of KCC forms submitted by Milk Union to Bank Branches</t>
  </si>
  <si>
    <t>Name of the Banks where applications submitted</t>
  </si>
  <si>
    <t>Bank wise Number of Applications submitted</t>
  </si>
  <si>
    <t>No.of farmers sanctioned KCC Credit limit by Bank</t>
  </si>
  <si>
    <t>Total Credit limit sanctioned</t>
  </si>
  <si>
    <t>No.of application rejected</t>
  </si>
  <si>
    <t>No.of applications pending for sanction for &gt;14 days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</si>
  <si>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</si>
  <si>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</si>
  <si>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</si>
  <si>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</si>
  <si>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</si>
  <si>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</si>
  <si>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</si>
  <si>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</si>
  <si>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</si>
  <si>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</si>
  <si>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</si>
  <si>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</si>
  <si>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</si>
  <si>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</si>
  <si>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</t>
  </si>
  <si>
    <t>PATHANKOT</t>
  </si>
  <si>
    <t>PATIALA</t>
  </si>
  <si>
    <t>RUPNAGAR</t>
  </si>
  <si>
    <t>SANGRUR</t>
  </si>
  <si>
    <t>SAS NAGAR</t>
  </si>
  <si>
    <t>SBS NAGAR</t>
  </si>
  <si>
    <t>TARN TARAN</t>
  </si>
  <si>
    <t>SLBC Punjab</t>
  </si>
  <si>
    <t>Allahabad Bank</t>
  </si>
  <si>
    <t>Annexure - 5</t>
  </si>
  <si>
    <t>09.06.2021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</si>
</sst>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2" borderId="0" xfId="0" applyFont="1" applyFill="1"/>
    <xf numFmtId="0" fontId="2" fillId="2" borderId="0" xfId="0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Alignment="1">
      <alignment vertical="top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0" fontId="2" fillId="3" borderId="0" xfId="0" applyFont="1" applyFill="1"/>
    <xf numFmtId="0" fontId="3" fillId="0" borderId="2" xfId="0" applyFont="1" applyFill="1" applyBorder="1" applyAlignment="1">
      <alignment horizontal="right" vertical="center"/>
    </xf>
    <xf numFmtId="0" fontId="6" fillId="0" borderId="3" xfId="0" applyFont="1" applyFill="1" applyBorder="1"/>
    <xf numFmtId="0" fontId="6" fillId="0" borderId="4" xfId="0" applyFont="1" applyFill="1" applyBorder="1"/>
    <xf numFmtId="0" fontId="2" fillId="0" borderId="0" xfId="0" applyFont="1" applyBorder="1"/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12" xfId="0" applyFont="1" applyFill="1" applyBorder="1"/>
    <xf numFmtId="0" fontId="5" fillId="0" borderId="13" xfId="0" applyFont="1" applyFill="1" applyBorder="1"/>
    <xf numFmtId="0" fontId="5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BC%20PUNJAB/Downloads/Master%20Sheet%20KCC%20Dairy%20FINA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ritsar"/>
      <sheetName val="Barnala"/>
      <sheetName val="Bathinda"/>
      <sheetName val="Faridkot"/>
      <sheetName val="Fatehgarh Sahib"/>
      <sheetName val="Fazilka"/>
      <sheetName val="Ferozepur"/>
      <sheetName val="Gurdaspur"/>
      <sheetName val="Hoshiarpur"/>
      <sheetName val="Jalandhar"/>
      <sheetName val="Kapurthala"/>
      <sheetName val="Ludhiana"/>
      <sheetName val="Mansa"/>
      <sheetName val="Moga"/>
      <sheetName val="Mukatsar sahib"/>
      <sheetName val="Pathankot"/>
      <sheetName val="Patiala"/>
      <sheetName val="Rupnagar"/>
      <sheetName val="Sangrur"/>
      <sheetName val="SAS Nagar"/>
      <sheetName val="SBS Nagar"/>
      <sheetName val="Tarn Taran"/>
      <sheetName val="Cummulative"/>
      <sheetName val="Summary Bank wise"/>
      <sheetName val="Summary District Wise"/>
      <sheetName val="Summary District Wise (2)"/>
      <sheetName val="Summary Bank wise Amalgamated"/>
      <sheetName val="Milkfed position"/>
      <sheetName val="Targets"/>
      <sheetName val="Sheet1"/>
    </sheetNames>
    <sheetDataSet>
      <sheetData sheetId="0">
        <row r="8">
          <cell r="C8" t="str">
            <v>Verka Amritsar Dairy</v>
          </cell>
        </row>
      </sheetData>
      <sheetData sheetId="1">
        <row r="8">
          <cell r="C8" t="str">
            <v>Sangrur Dairy</v>
          </cell>
        </row>
      </sheetData>
      <sheetData sheetId="2">
        <row r="8">
          <cell r="C8" t="str">
            <v>Verka Bathinda Dairy</v>
          </cell>
        </row>
      </sheetData>
      <sheetData sheetId="3">
        <row r="8">
          <cell r="C8" t="str">
            <v>Faridkot Dairy</v>
          </cell>
        </row>
      </sheetData>
      <sheetData sheetId="4">
        <row r="8">
          <cell r="C8" t="str">
            <v>Mohali Dairy</v>
          </cell>
        </row>
      </sheetData>
      <sheetData sheetId="5">
        <row r="8">
          <cell r="C8" t="str">
            <v>Ferozepur Dairy</v>
          </cell>
        </row>
      </sheetData>
      <sheetData sheetId="6">
        <row r="8">
          <cell r="C8" t="str">
            <v>Ferozepur Dairy</v>
          </cell>
        </row>
      </sheetData>
      <sheetData sheetId="7">
        <row r="8">
          <cell r="C8" t="str">
            <v>Gurdaspur Dairy</v>
          </cell>
        </row>
      </sheetData>
      <sheetData sheetId="8">
        <row r="8">
          <cell r="C8" t="str">
            <v>Hoshiarpur dairy</v>
          </cell>
        </row>
      </sheetData>
      <sheetData sheetId="9">
        <row r="8">
          <cell r="C8" t="str">
            <v>jalandhar Dairy</v>
          </cell>
        </row>
      </sheetData>
      <sheetData sheetId="10">
        <row r="8">
          <cell r="C8" t="str">
            <v>Jalandhar Dairy</v>
          </cell>
        </row>
      </sheetData>
      <sheetData sheetId="11">
        <row r="8">
          <cell r="C8" t="str">
            <v>Ludhiana Dairy</v>
          </cell>
        </row>
      </sheetData>
      <sheetData sheetId="12">
        <row r="8">
          <cell r="C8" t="str">
            <v>Verka Bathinda Dairy</v>
          </cell>
        </row>
      </sheetData>
      <sheetData sheetId="13">
        <row r="8">
          <cell r="C8" t="str">
            <v>Ludhiana Dairy</v>
          </cell>
        </row>
      </sheetData>
      <sheetData sheetId="14">
        <row r="8">
          <cell r="C8" t="str">
            <v>Faridkot Dairy</v>
          </cell>
        </row>
      </sheetData>
      <sheetData sheetId="15">
        <row r="8">
          <cell r="C8" t="str">
            <v>Gurdaspur dairy</v>
          </cell>
        </row>
      </sheetData>
      <sheetData sheetId="16">
        <row r="8">
          <cell r="C8" t="str">
            <v>Patiala Dairy</v>
          </cell>
        </row>
      </sheetData>
      <sheetData sheetId="17">
        <row r="8">
          <cell r="C8" t="str">
            <v>Mohali Dairy</v>
          </cell>
        </row>
      </sheetData>
      <sheetData sheetId="18">
        <row r="8">
          <cell r="C8" t="str">
            <v>Sangrur Dairy</v>
          </cell>
        </row>
      </sheetData>
      <sheetData sheetId="19">
        <row r="8">
          <cell r="C8" t="str">
            <v>Mohali Dairy</v>
          </cell>
        </row>
      </sheetData>
      <sheetData sheetId="20">
        <row r="8">
          <cell r="C8" t="str">
            <v>Jalandhar Dairy</v>
          </cell>
        </row>
      </sheetData>
      <sheetData sheetId="21">
        <row r="8">
          <cell r="C8" t="str">
            <v>Verka Amritsar Dairy</v>
          </cell>
        </row>
      </sheetData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C1" zoomScaleSheetLayoutView="100" workbookViewId="0">
      <selection activeCell="F13" sqref="F13"/>
    </sheetView>
  </sheetViews>
  <sheetFormatPr defaultColWidth="8.88671875" defaultRowHeight="13.8" x14ac:dyDescent="0.25"/>
  <cols>
    <col min="1" max="1" width="8.88671875" style="1" customWidth="1"/>
    <col min="2" max="2" width="28.88671875" style="1" customWidth="1"/>
    <col min="3" max="3" width="30.6640625" style="1" customWidth="1"/>
    <col min="4" max="4" width="22" style="1" customWidth="1"/>
    <col min="5" max="5" width="16.88671875" style="1" hidden="1" customWidth="1"/>
    <col min="6" max="6" width="26.88671875" style="1" customWidth="1"/>
    <col min="7" max="7" width="22.5546875" style="1" hidden="1" customWidth="1"/>
    <col min="8" max="8" width="18" style="1" hidden="1" customWidth="1"/>
    <col min="9" max="9" width="25.21875" style="1" customWidth="1"/>
    <col min="10" max="10" width="24.88671875" style="1" customWidth="1"/>
    <col min="11" max="11" width="25.88671875" style="1" customWidth="1"/>
    <col min="12" max="12" width="24.21875" style="1" customWidth="1"/>
    <col min="13" max="16384" width="8.88671875" style="1"/>
  </cols>
  <sheetData>
    <row r="1" spans="1:13" ht="21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23.4" x14ac:dyDescent="0.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idden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1:13" hidden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3" s="5" customFormat="1" x14ac:dyDescent="0.25">
      <c r="A5" s="4"/>
      <c r="B5" s="4"/>
      <c r="C5" s="4"/>
      <c r="D5" s="4"/>
      <c r="E5" s="4"/>
      <c r="F5" s="4"/>
      <c r="G5" s="4"/>
      <c r="H5" s="4"/>
      <c r="I5" s="4"/>
      <c r="K5" s="30"/>
      <c r="L5" s="30" t="s">
        <v>39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29" t="s">
        <v>1</v>
      </c>
      <c r="L6" s="4" t="s">
        <v>40</v>
      </c>
    </row>
    <row r="7" spans="1:13" hidden="1" x14ac:dyDescent="0.25">
      <c r="A7" s="4"/>
      <c r="B7" s="4"/>
      <c r="C7" s="4"/>
      <c r="D7" s="4"/>
      <c r="E7" s="4"/>
      <c r="F7" s="4"/>
      <c r="G7" s="4"/>
      <c r="H7" s="4"/>
      <c r="I7" s="4"/>
      <c r="J7" s="5"/>
      <c r="K7" s="5"/>
      <c r="L7" s="5"/>
    </row>
    <row r="8" spans="1:13" ht="14.4" thickBot="1" x14ac:dyDescent="0.3">
      <c r="A8" s="4"/>
      <c r="B8" s="4"/>
      <c r="C8" s="4"/>
      <c r="D8" s="4"/>
      <c r="E8" s="4"/>
      <c r="F8" s="4"/>
      <c r="G8" s="4"/>
      <c r="H8" s="4"/>
      <c r="I8" s="4"/>
      <c r="J8" s="5"/>
      <c r="K8" s="36" t="s">
        <v>2</v>
      </c>
      <c r="L8" s="36"/>
    </row>
    <row r="9" spans="1:13" ht="78" customHeight="1" x14ac:dyDescent="0.25">
      <c r="A9" s="17" t="s">
        <v>3</v>
      </c>
      <c r="B9" s="18" t="s">
        <v>4</v>
      </c>
      <c r="C9" s="18" t="s">
        <v>5</v>
      </c>
      <c r="D9" s="18" t="s">
        <v>6</v>
      </c>
      <c r="E9" s="18" t="s">
        <v>7</v>
      </c>
      <c r="F9" s="18" t="s">
        <v>8</v>
      </c>
      <c r="G9" s="18" t="s">
        <v>9</v>
      </c>
      <c r="H9" s="18" t="s">
        <v>10</v>
      </c>
      <c r="I9" s="18" t="s">
        <v>11</v>
      </c>
      <c r="J9" s="18" t="s">
        <v>12</v>
      </c>
      <c r="K9" s="18" t="s">
        <v>13</v>
      </c>
      <c r="L9" s="19" t="s">
        <v>14</v>
      </c>
      <c r="M9" s="6"/>
    </row>
    <row r="10" spans="1:13" ht="23.4" x14ac:dyDescent="0.3">
      <c r="A10" s="20">
        <v>1</v>
      </c>
      <c r="B10" s="7" t="s">
        <v>15</v>
      </c>
      <c r="C10" s="8" t="str">
        <f>[1]Amritsar!C8</f>
        <v>Verka Amritsar Dairy</v>
      </c>
      <c r="D10" s="9">
        <v>19076</v>
      </c>
      <c r="E10" s="9">
        <v>13974</v>
      </c>
      <c r="F10" s="9">
        <v>13181</v>
      </c>
      <c r="G10" s="9">
        <v>1669</v>
      </c>
      <c r="H10" s="9">
        <v>13181</v>
      </c>
      <c r="I10" s="9">
        <v>2333</v>
      </c>
      <c r="J10" s="9">
        <v>2530</v>
      </c>
      <c r="K10" s="9">
        <v>4093</v>
      </c>
      <c r="L10" s="21">
        <v>6755</v>
      </c>
    </row>
    <row r="11" spans="1:13" ht="31.8" customHeight="1" x14ac:dyDescent="0.3">
      <c r="A11" s="20">
        <v>2</v>
      </c>
      <c r="B11" s="7" t="s">
        <v>16</v>
      </c>
      <c r="C11" s="8" t="str">
        <f>[1]Barnala!C8</f>
        <v>Sangrur Dairy</v>
      </c>
      <c r="D11" s="9">
        <v>3516</v>
      </c>
      <c r="E11" s="9">
        <v>3122</v>
      </c>
      <c r="F11" s="9">
        <v>2837</v>
      </c>
      <c r="G11" s="9" t="s">
        <v>38</v>
      </c>
      <c r="H11" s="9">
        <v>2837</v>
      </c>
      <c r="I11" s="9">
        <v>1132</v>
      </c>
      <c r="J11" s="9">
        <v>1583</v>
      </c>
      <c r="K11" s="9">
        <v>1705</v>
      </c>
      <c r="L11" s="21">
        <v>0</v>
      </c>
    </row>
    <row r="12" spans="1:13" ht="34.5" customHeight="1" x14ac:dyDescent="0.3">
      <c r="A12" s="20">
        <v>3</v>
      </c>
      <c r="B12" s="7" t="s">
        <v>17</v>
      </c>
      <c r="C12" s="8" t="str">
        <f>[1]Bathinda!C8</f>
        <v>Verka Bathinda Dairy</v>
      </c>
      <c r="D12" s="9">
        <v>17164</v>
      </c>
      <c r="E12" s="9">
        <v>17164</v>
      </c>
      <c r="F12" s="9">
        <v>17164</v>
      </c>
      <c r="G12" s="10"/>
      <c r="H12" s="10">
        <v>17164</v>
      </c>
      <c r="I12" s="10">
        <v>2340</v>
      </c>
      <c r="J12" s="10">
        <v>2352</v>
      </c>
      <c r="K12" s="10">
        <v>4059</v>
      </c>
      <c r="L12" s="22">
        <v>10765</v>
      </c>
    </row>
    <row r="13" spans="1:13" ht="31.8" customHeight="1" x14ac:dyDescent="0.3">
      <c r="A13" s="20">
        <v>4</v>
      </c>
      <c r="B13" s="7" t="s">
        <v>18</v>
      </c>
      <c r="C13" s="8" t="str">
        <f>[1]Faridkot!C8</f>
        <v>Faridkot Dairy</v>
      </c>
      <c r="D13" s="9">
        <v>4758</v>
      </c>
      <c r="E13" s="9">
        <v>3556</v>
      </c>
      <c r="F13" s="9">
        <v>3556</v>
      </c>
      <c r="G13" s="10"/>
      <c r="H13" s="10">
        <v>3556</v>
      </c>
      <c r="I13" s="10">
        <v>1457</v>
      </c>
      <c r="J13" s="10">
        <v>1870.9999999999998</v>
      </c>
      <c r="K13" s="10">
        <v>2099</v>
      </c>
      <c r="L13" s="22">
        <v>0</v>
      </c>
    </row>
    <row r="14" spans="1:13" ht="31.8" customHeight="1" x14ac:dyDescent="0.3">
      <c r="A14" s="20">
        <v>5</v>
      </c>
      <c r="B14" s="7" t="s">
        <v>19</v>
      </c>
      <c r="C14" s="8" t="str">
        <f>'[1]Fatehgarh Sahib'!C8</f>
        <v>Mohali Dairy</v>
      </c>
      <c r="D14" s="9">
        <v>17868</v>
      </c>
      <c r="E14" s="9">
        <v>16827</v>
      </c>
      <c r="F14" s="9">
        <v>16827</v>
      </c>
      <c r="G14" s="10"/>
      <c r="H14" s="10">
        <v>16827</v>
      </c>
      <c r="I14" s="10">
        <v>1098</v>
      </c>
      <c r="J14" s="10">
        <v>1360.9499999999998</v>
      </c>
      <c r="K14" s="10">
        <v>3777</v>
      </c>
      <c r="L14" s="22">
        <v>11952</v>
      </c>
    </row>
    <row r="15" spans="1:13" ht="31.8" customHeight="1" x14ac:dyDescent="0.3">
      <c r="A15" s="20">
        <v>6</v>
      </c>
      <c r="B15" s="7" t="s">
        <v>20</v>
      </c>
      <c r="C15" s="8" t="str">
        <f>[1]Fazilka!C8</f>
        <v>Ferozepur Dairy</v>
      </c>
      <c r="D15" s="9">
        <v>7191</v>
      </c>
      <c r="E15" s="9">
        <v>8095</v>
      </c>
      <c r="F15" s="9">
        <v>8095</v>
      </c>
      <c r="G15" s="10"/>
      <c r="H15" s="10">
        <v>8095</v>
      </c>
      <c r="I15" s="10">
        <v>270</v>
      </c>
      <c r="J15" s="10">
        <v>253.47000000000003</v>
      </c>
      <c r="K15" s="10">
        <v>4548</v>
      </c>
      <c r="L15" s="22">
        <v>3277</v>
      </c>
    </row>
    <row r="16" spans="1:13" ht="31.8" customHeight="1" x14ac:dyDescent="0.3">
      <c r="A16" s="20">
        <v>7</v>
      </c>
      <c r="B16" s="7" t="s">
        <v>21</v>
      </c>
      <c r="C16" s="8" t="str">
        <f>[1]Ferozepur!C8</f>
        <v>Ferozepur Dairy</v>
      </c>
      <c r="D16" s="9">
        <v>6103</v>
      </c>
      <c r="E16" s="9">
        <v>7238</v>
      </c>
      <c r="F16" s="9">
        <v>7229</v>
      </c>
      <c r="G16" s="9" t="s">
        <v>38</v>
      </c>
      <c r="H16" s="10">
        <v>7229</v>
      </c>
      <c r="I16" s="10">
        <v>2343</v>
      </c>
      <c r="J16" s="10">
        <v>3103.55</v>
      </c>
      <c r="K16" s="10">
        <v>3396</v>
      </c>
      <c r="L16" s="22">
        <v>1490</v>
      </c>
    </row>
    <row r="17" spans="1:12" ht="31.8" customHeight="1" x14ac:dyDescent="0.3">
      <c r="A17" s="20">
        <v>8</v>
      </c>
      <c r="B17" s="7" t="s">
        <v>22</v>
      </c>
      <c r="C17" s="8" t="str">
        <f>[1]Gurdaspur!C8</f>
        <v>Gurdaspur Dairy</v>
      </c>
      <c r="D17" s="9">
        <v>25929</v>
      </c>
      <c r="E17" s="9">
        <v>14308</v>
      </c>
      <c r="F17" s="9">
        <v>14308</v>
      </c>
      <c r="G17" s="10"/>
      <c r="H17" s="10">
        <v>14308</v>
      </c>
      <c r="I17" s="10">
        <v>1264</v>
      </c>
      <c r="J17" s="10">
        <v>1601.65</v>
      </c>
      <c r="K17" s="10">
        <v>8639</v>
      </c>
      <c r="L17" s="22">
        <v>4405</v>
      </c>
    </row>
    <row r="18" spans="1:12" ht="31.8" customHeight="1" x14ac:dyDescent="0.3">
      <c r="A18" s="20">
        <v>9</v>
      </c>
      <c r="B18" s="7" t="s">
        <v>23</v>
      </c>
      <c r="C18" s="7" t="str">
        <f>[1]Hoshiarpur!C8</f>
        <v>Hoshiarpur dairy</v>
      </c>
      <c r="D18" s="10">
        <v>15893</v>
      </c>
      <c r="E18" s="10">
        <v>16749</v>
      </c>
      <c r="F18" s="10">
        <v>16749</v>
      </c>
      <c r="G18" s="10"/>
      <c r="H18" s="10">
        <v>16749</v>
      </c>
      <c r="I18" s="10">
        <v>7355</v>
      </c>
      <c r="J18" s="10">
        <v>9777.1</v>
      </c>
      <c r="K18" s="10">
        <v>5832</v>
      </c>
      <c r="L18" s="22">
        <v>3562</v>
      </c>
    </row>
    <row r="19" spans="1:12" ht="31.8" customHeight="1" x14ac:dyDescent="0.3">
      <c r="A19" s="20">
        <v>10</v>
      </c>
      <c r="B19" s="7" t="s">
        <v>24</v>
      </c>
      <c r="C19" s="7" t="str">
        <f>[1]Jalandhar!C8</f>
        <v>jalandhar Dairy</v>
      </c>
      <c r="D19" s="10">
        <v>18916</v>
      </c>
      <c r="E19" s="10">
        <v>15957</v>
      </c>
      <c r="F19" s="10">
        <v>15935</v>
      </c>
      <c r="G19" s="10"/>
      <c r="H19" s="10">
        <v>15935</v>
      </c>
      <c r="I19" s="10">
        <v>4925</v>
      </c>
      <c r="J19" s="10">
        <v>6167.99</v>
      </c>
      <c r="K19" s="10">
        <v>5727</v>
      </c>
      <c r="L19" s="22">
        <v>5283</v>
      </c>
    </row>
    <row r="20" spans="1:12" ht="31.8" customHeight="1" x14ac:dyDescent="0.3">
      <c r="A20" s="20">
        <v>11</v>
      </c>
      <c r="B20" s="7" t="s">
        <v>25</v>
      </c>
      <c r="C20" s="7" t="str">
        <f>[1]Kapurthala!C8</f>
        <v>Jalandhar Dairy</v>
      </c>
      <c r="D20" s="10">
        <v>11777</v>
      </c>
      <c r="E20" s="10">
        <v>6232</v>
      </c>
      <c r="F20" s="10">
        <v>6612</v>
      </c>
      <c r="G20" s="10" t="s">
        <v>38</v>
      </c>
      <c r="H20" s="10">
        <v>6612</v>
      </c>
      <c r="I20" s="10">
        <v>1418</v>
      </c>
      <c r="J20" s="10">
        <v>1640.19</v>
      </c>
      <c r="K20" s="10">
        <v>4105</v>
      </c>
      <c r="L20" s="22">
        <v>1089</v>
      </c>
    </row>
    <row r="21" spans="1:12" ht="31.8" customHeight="1" x14ac:dyDescent="0.3">
      <c r="A21" s="20">
        <v>12</v>
      </c>
      <c r="B21" s="7" t="s">
        <v>26</v>
      </c>
      <c r="C21" s="7" t="str">
        <f>[1]Ludhiana!C8</f>
        <v>Ludhiana Dairy</v>
      </c>
      <c r="D21" s="10">
        <v>65579</v>
      </c>
      <c r="E21" s="10">
        <v>32805</v>
      </c>
      <c r="F21" s="10">
        <v>32805</v>
      </c>
      <c r="G21" s="10" t="s">
        <v>38</v>
      </c>
      <c r="H21" s="10">
        <v>32805</v>
      </c>
      <c r="I21" s="10">
        <v>4045</v>
      </c>
      <c r="J21" s="10">
        <v>4800.8300000000008</v>
      </c>
      <c r="K21" s="10">
        <v>13870</v>
      </c>
      <c r="L21" s="22">
        <v>14890</v>
      </c>
    </row>
    <row r="22" spans="1:12" ht="37.5" customHeight="1" x14ac:dyDescent="0.3">
      <c r="A22" s="20">
        <v>13</v>
      </c>
      <c r="B22" s="7" t="s">
        <v>27</v>
      </c>
      <c r="C22" s="11" t="str">
        <f>[1]Mansa!C8</f>
        <v>Verka Bathinda Dairy</v>
      </c>
      <c r="D22" s="10">
        <v>9441</v>
      </c>
      <c r="E22" s="10">
        <v>9441</v>
      </c>
      <c r="F22" s="10">
        <v>9441</v>
      </c>
      <c r="G22" s="10"/>
      <c r="H22" s="10">
        <v>9441</v>
      </c>
      <c r="I22" s="10">
        <v>2644</v>
      </c>
      <c r="J22" s="10">
        <v>3322.25</v>
      </c>
      <c r="K22" s="10">
        <v>5560</v>
      </c>
      <c r="L22" s="22">
        <v>1237</v>
      </c>
    </row>
    <row r="23" spans="1:12" s="12" customFormat="1" ht="31.8" customHeight="1" x14ac:dyDescent="0.3">
      <c r="A23" s="20">
        <v>14</v>
      </c>
      <c r="B23" s="7" t="s">
        <v>28</v>
      </c>
      <c r="C23" s="7" t="str">
        <f>[1]Moga!C8</f>
        <v>Ludhiana Dairy</v>
      </c>
      <c r="D23" s="10">
        <v>3487</v>
      </c>
      <c r="E23" s="10">
        <v>3877</v>
      </c>
      <c r="F23" s="10">
        <v>4116</v>
      </c>
      <c r="G23" s="10"/>
      <c r="H23" s="10">
        <v>4116</v>
      </c>
      <c r="I23" s="10">
        <v>1269</v>
      </c>
      <c r="J23" s="10">
        <v>1512.1000000000001</v>
      </c>
      <c r="K23" s="10">
        <v>2288</v>
      </c>
      <c r="L23" s="22">
        <v>559</v>
      </c>
    </row>
    <row r="24" spans="1:12" ht="31.8" customHeight="1" x14ac:dyDescent="0.3">
      <c r="A24" s="20">
        <v>15</v>
      </c>
      <c r="B24" s="7" t="s">
        <v>29</v>
      </c>
      <c r="C24" s="7" t="str">
        <f>'[1]Mukatsar sahib'!C8</f>
        <v>Faridkot Dairy</v>
      </c>
      <c r="D24" s="10">
        <v>5174</v>
      </c>
      <c r="E24" s="10">
        <v>8679</v>
      </c>
      <c r="F24" s="10">
        <v>8717</v>
      </c>
      <c r="G24" s="10"/>
      <c r="H24" s="10">
        <v>8717</v>
      </c>
      <c r="I24" s="10">
        <v>803</v>
      </c>
      <c r="J24" s="10">
        <v>849.82999999999993</v>
      </c>
      <c r="K24" s="10">
        <v>5687</v>
      </c>
      <c r="L24" s="22">
        <v>2227</v>
      </c>
    </row>
    <row r="25" spans="1:12" ht="31.8" customHeight="1" x14ac:dyDescent="0.3">
      <c r="A25" s="20">
        <v>16</v>
      </c>
      <c r="B25" s="7" t="s">
        <v>30</v>
      </c>
      <c r="C25" s="7" t="str">
        <f>[1]Pathankot!C8</f>
        <v>Gurdaspur dairy</v>
      </c>
      <c r="D25" s="10">
        <v>6325</v>
      </c>
      <c r="E25" s="10">
        <v>287</v>
      </c>
      <c r="F25" s="10">
        <v>255</v>
      </c>
      <c r="G25" s="10"/>
      <c r="H25" s="10">
        <v>255</v>
      </c>
      <c r="I25" s="10">
        <v>173</v>
      </c>
      <c r="J25" s="10">
        <v>322.41999999999996</v>
      </c>
      <c r="K25" s="10">
        <v>76</v>
      </c>
      <c r="L25" s="22">
        <v>6</v>
      </c>
    </row>
    <row r="26" spans="1:12" ht="31.8" customHeight="1" x14ac:dyDescent="0.3">
      <c r="A26" s="20">
        <v>17</v>
      </c>
      <c r="B26" s="7" t="s">
        <v>31</v>
      </c>
      <c r="C26" s="7" t="str">
        <f>[1]Patiala!C8</f>
        <v>Patiala Dairy</v>
      </c>
      <c r="D26" s="10">
        <v>27922</v>
      </c>
      <c r="E26" s="10">
        <v>29930</v>
      </c>
      <c r="F26" s="10">
        <v>30160</v>
      </c>
      <c r="G26" s="10"/>
      <c r="H26" s="10">
        <v>30160</v>
      </c>
      <c r="I26" s="10">
        <v>4738</v>
      </c>
      <c r="J26" s="10">
        <v>5279.2</v>
      </c>
      <c r="K26" s="10">
        <v>14777</v>
      </c>
      <c r="L26" s="22">
        <v>10645</v>
      </c>
    </row>
    <row r="27" spans="1:12" ht="31.8" customHeight="1" x14ac:dyDescent="0.3">
      <c r="A27" s="20">
        <v>18</v>
      </c>
      <c r="B27" s="7" t="s">
        <v>32</v>
      </c>
      <c r="C27" s="7" t="str">
        <f>[1]Rupnagar!C8</f>
        <v>Mohali Dairy</v>
      </c>
      <c r="D27" s="10">
        <v>28900</v>
      </c>
      <c r="E27" s="10">
        <v>20260</v>
      </c>
      <c r="F27" s="10">
        <v>19952</v>
      </c>
      <c r="G27" s="10"/>
      <c r="H27" s="10">
        <v>19952</v>
      </c>
      <c r="I27" s="10">
        <v>2804</v>
      </c>
      <c r="J27" s="10">
        <v>3070.9900000000002</v>
      </c>
      <c r="K27" s="10">
        <v>7236</v>
      </c>
      <c r="L27" s="22">
        <v>9912</v>
      </c>
    </row>
    <row r="28" spans="1:12" ht="31.8" customHeight="1" x14ac:dyDescent="0.3">
      <c r="A28" s="20">
        <v>19</v>
      </c>
      <c r="B28" s="7" t="s">
        <v>33</v>
      </c>
      <c r="C28" s="7" t="str">
        <f>[1]Sangrur!C8</f>
        <v>Sangrur Dairy</v>
      </c>
      <c r="D28" s="10">
        <v>14065</v>
      </c>
      <c r="E28" s="10">
        <v>14560</v>
      </c>
      <c r="F28" s="10">
        <v>13724</v>
      </c>
      <c r="G28" s="10"/>
      <c r="H28" s="10">
        <v>13724</v>
      </c>
      <c r="I28" s="10">
        <v>2102</v>
      </c>
      <c r="J28" s="10">
        <v>2399.5100000000002</v>
      </c>
      <c r="K28" s="10">
        <v>3037</v>
      </c>
      <c r="L28" s="22">
        <v>8585</v>
      </c>
    </row>
    <row r="29" spans="1:12" ht="31.8" customHeight="1" x14ac:dyDescent="0.3">
      <c r="A29" s="20">
        <v>20</v>
      </c>
      <c r="B29" s="7" t="s">
        <v>34</v>
      </c>
      <c r="C29" s="7" t="str">
        <f>'[1]SAS Nagar'!C8</f>
        <v>Mohali Dairy</v>
      </c>
      <c r="D29" s="10">
        <v>16000</v>
      </c>
      <c r="E29" s="10">
        <v>11750</v>
      </c>
      <c r="F29" s="10">
        <v>11581</v>
      </c>
      <c r="G29" s="10" t="s">
        <v>38</v>
      </c>
      <c r="H29" s="10">
        <v>11581</v>
      </c>
      <c r="I29" s="10">
        <v>1688</v>
      </c>
      <c r="J29" s="10">
        <v>1815.68</v>
      </c>
      <c r="K29" s="10">
        <v>3472</v>
      </c>
      <c r="L29" s="22">
        <v>6421</v>
      </c>
    </row>
    <row r="30" spans="1:12" ht="31.8" customHeight="1" x14ac:dyDescent="0.3">
      <c r="A30" s="20">
        <v>21</v>
      </c>
      <c r="B30" s="7" t="s">
        <v>35</v>
      </c>
      <c r="C30" s="7" t="str">
        <f>'[1]SBS Nagar'!C8</f>
        <v>Jalandhar Dairy</v>
      </c>
      <c r="D30" s="10">
        <v>12096</v>
      </c>
      <c r="E30" s="10">
        <v>5920</v>
      </c>
      <c r="F30" s="10">
        <v>6682</v>
      </c>
      <c r="G30" s="10"/>
      <c r="H30" s="10">
        <v>6682</v>
      </c>
      <c r="I30" s="10">
        <v>800</v>
      </c>
      <c r="J30" s="10">
        <v>855.02</v>
      </c>
      <c r="K30" s="10">
        <v>2032</v>
      </c>
      <c r="L30" s="22">
        <v>3850</v>
      </c>
    </row>
    <row r="31" spans="1:12" ht="31.8" customHeight="1" thickBot="1" x14ac:dyDescent="0.35">
      <c r="A31" s="25">
        <v>22</v>
      </c>
      <c r="B31" s="26" t="s">
        <v>36</v>
      </c>
      <c r="C31" s="26" t="str">
        <f>'[1]Tarn Taran'!C8</f>
        <v>Verka Amritsar Dairy</v>
      </c>
      <c r="D31" s="13">
        <v>13700</v>
      </c>
      <c r="E31" s="13">
        <v>11761</v>
      </c>
      <c r="F31" s="13">
        <v>11761</v>
      </c>
      <c r="G31" s="13" t="s">
        <v>38</v>
      </c>
      <c r="H31" s="13">
        <v>11761</v>
      </c>
      <c r="I31" s="13">
        <v>953</v>
      </c>
      <c r="J31" s="13">
        <v>1159.52</v>
      </c>
      <c r="K31" s="13">
        <v>4957</v>
      </c>
      <c r="L31" s="23">
        <v>5851</v>
      </c>
    </row>
    <row r="32" spans="1:12" ht="31.8" customHeight="1" thickBot="1" x14ac:dyDescent="0.4">
      <c r="A32" s="27"/>
      <c r="B32" s="28"/>
      <c r="C32" s="33"/>
      <c r="D32" s="14">
        <f t="shared" ref="D32:K32" si="0">SUM(D10:D31)</f>
        <v>350880</v>
      </c>
      <c r="E32" s="15">
        <f>SUM(E10:E31)</f>
        <v>272492</v>
      </c>
      <c r="F32" s="15">
        <f>SUM(F10:F31)</f>
        <v>271687</v>
      </c>
      <c r="G32" s="15">
        <f t="shared" ref="G32" si="1">SUM(G10:G31)</f>
        <v>1669</v>
      </c>
      <c r="H32" s="15">
        <f>SUM(H10:H31)</f>
        <v>271687</v>
      </c>
      <c r="I32" s="15">
        <f>SUM(I10:I31)</f>
        <v>47954</v>
      </c>
      <c r="J32" s="15">
        <f>SUM(J10:J31)</f>
        <v>57628.249999999985</v>
      </c>
      <c r="K32" s="15">
        <f t="shared" si="0"/>
        <v>110972</v>
      </c>
      <c r="L32" s="24">
        <f>SUM(L10:L31)</f>
        <v>112761</v>
      </c>
    </row>
    <row r="33" spans="1:15" x14ac:dyDescent="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 t="s">
        <v>37</v>
      </c>
    </row>
    <row r="34" spans="1:1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</sheetData>
  <mergeCells count="3">
    <mergeCell ref="A1:L1"/>
    <mergeCell ref="A2:L2"/>
    <mergeCell ref="K8:L8"/>
  </mergeCells>
  <pageMargins left="0.84" right="0.7" top="0.38" bottom="0.41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District Wise</vt:lpstr>
      <vt:lpstr>'Summary District Wise'!Print_Area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2021-06-18T09:19:45Z</cp:lastPrinted>
  <dcterms:created xsi:type="dcterms:W3CDTF">2021-05-03T09:46:19Z</dcterms:created>
  <dcterms:modified xsi:type="dcterms:W3CDTF">2021-06-18T09:19:46Z</dcterms:modified>
</cp:coreProperties>
</file>