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240" yWindow="84" windowWidth="15600" windowHeight="7932" firstSheet="1" activeTab="1"/>
  </bookViews>
  <sheets>
    <sheet name="Sept20" sheetId="31" state="hidden" r:id="rId1"/>
    <sheet name="Sheet1" sheetId="32" r:id="rId2"/>
  </sheets>
  <calcPr calcId="162913"/>
</workbook>
</file>

<file path=xl/calcChain.xml><?xml version="1.0" encoding="utf-8"?>
<calcChain xmlns="http://schemas.openxmlformats.org/spreadsheetml/2006/main">
  <c r="K24" i="32" l="1"/>
  <c r="L24" i="32"/>
  <c r="L23" i="32"/>
  <c r="K23" i="32"/>
  <c r="K20" i="32"/>
  <c r="L20" i="32"/>
  <c r="K21" i="32"/>
  <c r="L21" i="32"/>
  <c r="L19" i="32"/>
  <c r="K19" i="32"/>
  <c r="L8" i="32"/>
  <c r="L9" i="32"/>
  <c r="L18" i="32" s="1"/>
  <c r="L10" i="32"/>
  <c r="L11" i="32"/>
  <c r="L12" i="32"/>
  <c r="L13" i="32"/>
  <c r="L14" i="32"/>
  <c r="L15" i="32"/>
  <c r="L16" i="32"/>
  <c r="L17" i="32"/>
  <c r="L7" i="32"/>
  <c r="K8" i="32"/>
  <c r="K9" i="32"/>
  <c r="K10" i="32"/>
  <c r="K11" i="32"/>
  <c r="K12" i="32"/>
  <c r="K13" i="32"/>
  <c r="K14" i="32"/>
  <c r="K15" i="32"/>
  <c r="K16" i="32"/>
  <c r="K17" i="32"/>
  <c r="K7" i="32"/>
  <c r="E27" i="32"/>
  <c r="F27" i="32"/>
  <c r="J27" i="32"/>
  <c r="E26" i="32"/>
  <c r="F26" i="32"/>
  <c r="J26" i="32"/>
  <c r="E25" i="32"/>
  <c r="F25" i="32"/>
  <c r="G25" i="32"/>
  <c r="H25" i="32"/>
  <c r="H26" i="32" s="1"/>
  <c r="H27" i="32" s="1"/>
  <c r="I25" i="32"/>
  <c r="J25" i="32"/>
  <c r="E22" i="32"/>
  <c r="F22" i="32"/>
  <c r="G22" i="32"/>
  <c r="H22" i="32"/>
  <c r="I22" i="32"/>
  <c r="J22" i="32"/>
  <c r="E18" i="32"/>
  <c r="F18" i="32"/>
  <c r="G18" i="32"/>
  <c r="H18" i="32"/>
  <c r="I18" i="32"/>
  <c r="I26" i="32" s="1"/>
  <c r="I27" i="32" s="1"/>
  <c r="J18" i="32"/>
  <c r="D27" i="32"/>
  <c r="D26" i="32"/>
  <c r="D25" i="32"/>
  <c r="D22" i="32"/>
  <c r="D18" i="32"/>
  <c r="C27" i="32"/>
  <c r="C26" i="32"/>
  <c r="C25" i="32"/>
  <c r="C22" i="32"/>
  <c r="C18" i="32"/>
  <c r="K25" i="32" l="1"/>
  <c r="G26" i="32"/>
  <c r="G27" i="32" s="1"/>
  <c r="L25" i="32"/>
  <c r="K18" i="32"/>
  <c r="L22" i="32"/>
  <c r="K22" i="32"/>
  <c r="L26" i="32"/>
  <c r="L27" i="32" s="1"/>
  <c r="K26" i="32" l="1"/>
  <c r="K27" i="32" s="1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05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J536" i="31" s="1"/>
  <c r="J537" i="31" s="1"/>
  <c r="I528" i="31"/>
  <c r="H528" i="31"/>
  <c r="G528" i="31"/>
  <c r="F528" i="31"/>
  <c r="F536" i="31" s="1"/>
  <c r="F537" i="31" s="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K474" i="31"/>
  <c r="K475" i="31" s="1"/>
  <c r="L475" i="31"/>
  <c r="N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M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N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D56" i="31" s="1"/>
  <c r="D57" i="31" s="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F506" i="31" l="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M265" i="31"/>
  <c r="K476" i="31"/>
  <c r="L566" i="31"/>
  <c r="L656" i="31"/>
  <c r="L657" i="31" s="1"/>
  <c r="K626" i="31"/>
  <c r="L506" i="31"/>
  <c r="K506" i="31"/>
  <c r="K507" i="31" s="1"/>
  <c r="L476" i="3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K597" i="31"/>
  <c r="L207" i="31"/>
  <c r="L477" i="31"/>
  <c r="N477" i="31" s="1"/>
  <c r="L116" i="31"/>
  <c r="N108" i="31"/>
  <c r="L237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N597" i="31" l="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<sst xmlns="http://schemas.openxmlformats.org/spreadsheetml/2006/main" count="944" uniqueCount="63">
  <si>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</si>
  <si>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</si>
  <si>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</si>
  <si>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</si>
  <si>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</si>
  <si>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</si>
  <si>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</si>
  <si>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</si>
  <si>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</si>
  <si>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</si>
  <si>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</si>
  <si>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</si>
  <si>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</si>
  <si>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</si>
  <si>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</si>
  <si>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</si>
  <si>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</si>
  <si>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</si>
  <si>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</si>
  <si>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</si>
  <si>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</si>
  <si>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</si>
  <si>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</si>
  <si>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</si>
  <si>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</si>
  <si>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</si>
  <si>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</si>
  <si>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</si>
  <si>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</si>
  <si>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</si>
  <si>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</si>
  <si>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</si>
  <si>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</si>
  <si>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</si>
  <si>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</si>
  <si>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</si>
  <si>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</si>
  <si>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</si>
  <si>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</si>
  <si>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</si>
  <si>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</si>
  <si>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</si>
  <si>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</si>
  <si>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</si>
  <si>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</si>
  <si>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</si>
  <si>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</si>
  <si>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</si>
  <si>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</si>
  <si>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</si>
  <si>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</si>
  <si>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</si>
  <si>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</si>
  <si>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</si>
  <si>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</si>
  <si>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</si>
  <si>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</si>
  <si>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ANNEXURE- 50</t>
  </si>
  <si>
    <t>SLBC Punjab</t>
  </si>
  <si>
    <t>Agency-wise Target vs Achievement for the Year 2020-21  (01.04.2020 - 31.12.2020)</t>
  </si>
  <si>
    <t>S.No</t>
  </si>
  <si>
    <t>Segment</t>
  </si>
  <si>
    <t>GROUND LEVEL CREDIT (GLC) as at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</si>
</sst>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0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1" fillId="0" borderId="3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52" t="s">
        <v>30</v>
      </c>
      <c r="C2" s="15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54" t="s">
        <v>19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  <c r="M3" s="4"/>
      <c r="N3" s="4"/>
    </row>
    <row r="4" spans="1:16" ht="16.2" thickBot="1">
      <c r="A4" s="154" t="s">
        <v>54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4"/>
      <c r="N4" s="4"/>
    </row>
    <row r="5" spans="1:16" ht="15" thickBot="1">
      <c r="A5" s="6"/>
      <c r="B5" s="7"/>
      <c r="C5" s="157" t="s">
        <v>4</v>
      </c>
      <c r="D5" s="158"/>
      <c r="E5" s="157" t="s">
        <v>5</v>
      </c>
      <c r="F5" s="158"/>
      <c r="G5" s="157" t="s">
        <v>6</v>
      </c>
      <c r="H5" s="158"/>
      <c r="I5" s="157" t="s">
        <v>7</v>
      </c>
      <c r="J5" s="158"/>
      <c r="K5" s="157" t="s">
        <v>0</v>
      </c>
      <c r="L5" s="158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52" t="s">
        <v>31</v>
      </c>
      <c r="C32" s="153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54" t="s">
        <v>19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4" ht="16.2" thickBot="1">
      <c r="A34" s="154" t="s">
        <v>54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4" ht="15" thickBot="1">
      <c r="A35" s="6"/>
      <c r="B35" s="7"/>
      <c r="C35" s="157" t="s">
        <v>4</v>
      </c>
      <c r="D35" s="158"/>
      <c r="E35" s="157" t="s">
        <v>5</v>
      </c>
      <c r="F35" s="158"/>
      <c r="G35" s="157" t="s">
        <v>6</v>
      </c>
      <c r="H35" s="158"/>
      <c r="I35" s="157" t="s">
        <v>7</v>
      </c>
      <c r="J35" s="158"/>
      <c r="K35" s="157" t="s">
        <v>0</v>
      </c>
      <c r="L35" s="158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52" t="s">
        <v>32</v>
      </c>
      <c r="C62" s="153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54" t="s">
        <v>19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6"/>
    </row>
    <row r="64" spans="1:14" ht="16.2" thickBot="1">
      <c r="A64" s="154" t="s">
        <v>54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6"/>
    </row>
    <row r="65" spans="1:14" ht="15" thickBot="1">
      <c r="A65" s="6"/>
      <c r="B65" s="7"/>
      <c r="C65" s="157" t="s">
        <v>4</v>
      </c>
      <c r="D65" s="158"/>
      <c r="E65" s="157" t="s">
        <v>5</v>
      </c>
      <c r="F65" s="158"/>
      <c r="G65" s="157" t="s">
        <v>6</v>
      </c>
      <c r="H65" s="158"/>
      <c r="I65" s="157" t="s">
        <v>7</v>
      </c>
      <c r="J65" s="158"/>
      <c r="K65" s="157" t="s">
        <v>0</v>
      </c>
      <c r="L65" s="158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59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1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52" t="s">
        <v>33</v>
      </c>
      <c r="C92" s="153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54" t="s">
        <v>19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6"/>
    </row>
    <row r="94" spans="1:14" ht="16.2" thickBot="1">
      <c r="A94" s="154" t="s">
        <v>54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6"/>
    </row>
    <row r="95" spans="1:14" ht="15" thickBot="1">
      <c r="A95" s="6"/>
      <c r="B95" s="7"/>
      <c r="C95" s="157" t="s">
        <v>4</v>
      </c>
      <c r="D95" s="158"/>
      <c r="E95" s="157" t="s">
        <v>5</v>
      </c>
      <c r="F95" s="158"/>
      <c r="G95" s="157" t="s">
        <v>6</v>
      </c>
      <c r="H95" s="158"/>
      <c r="I95" s="157" t="s">
        <v>7</v>
      </c>
      <c r="J95" s="158"/>
      <c r="K95" s="157" t="s">
        <v>0</v>
      </c>
      <c r="L95" s="158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62" t="s">
        <v>34</v>
      </c>
      <c r="C122" s="163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54" t="s">
        <v>19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6"/>
    </row>
    <row r="124" spans="1:14" ht="16.2" thickBot="1">
      <c r="A124" s="154" t="s">
        <v>54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6"/>
    </row>
    <row r="125" spans="1:14" ht="15" thickBot="1">
      <c r="A125" s="6"/>
      <c r="B125" s="7"/>
      <c r="C125" s="157" t="s">
        <v>4</v>
      </c>
      <c r="D125" s="158"/>
      <c r="E125" s="157" t="s">
        <v>5</v>
      </c>
      <c r="F125" s="158"/>
      <c r="G125" s="157" t="s">
        <v>6</v>
      </c>
      <c r="H125" s="158"/>
      <c r="I125" s="157" t="s">
        <v>7</v>
      </c>
      <c r="J125" s="158"/>
      <c r="K125" s="157" t="s">
        <v>0</v>
      </c>
      <c r="L125" s="158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59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1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64" t="s">
        <v>35</v>
      </c>
      <c r="C152" s="165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54" t="s">
        <v>19</v>
      </c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6"/>
    </row>
    <row r="154" spans="1:14" ht="16.2" thickBot="1">
      <c r="A154" s="154" t="s">
        <v>54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6"/>
    </row>
    <row r="155" spans="1:14" ht="15" thickBot="1">
      <c r="A155" s="6"/>
      <c r="B155" s="7"/>
      <c r="C155" s="157" t="s">
        <v>4</v>
      </c>
      <c r="D155" s="158"/>
      <c r="E155" s="157" t="s">
        <v>5</v>
      </c>
      <c r="F155" s="158"/>
      <c r="G155" s="157" t="s">
        <v>6</v>
      </c>
      <c r="H155" s="158"/>
      <c r="I155" s="157" t="s">
        <v>7</v>
      </c>
      <c r="J155" s="158"/>
      <c r="K155" s="157" t="s">
        <v>0</v>
      </c>
      <c r="L155" s="158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52" t="s">
        <v>36</v>
      </c>
      <c r="C182" s="153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54" t="s">
        <v>19</v>
      </c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6"/>
    </row>
    <row r="184" spans="1:14" ht="16.2" thickBot="1">
      <c r="A184" s="154" t="s">
        <v>54</v>
      </c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6"/>
    </row>
    <row r="185" spans="1:14" ht="15" thickBot="1">
      <c r="A185" s="6"/>
      <c r="B185" s="7"/>
      <c r="C185" s="157" t="s">
        <v>4</v>
      </c>
      <c r="D185" s="158"/>
      <c r="E185" s="157" t="s">
        <v>5</v>
      </c>
      <c r="F185" s="158"/>
      <c r="G185" s="157" t="s">
        <v>6</v>
      </c>
      <c r="H185" s="158"/>
      <c r="I185" s="157" t="s">
        <v>7</v>
      </c>
      <c r="J185" s="158"/>
      <c r="K185" s="157" t="s">
        <v>0</v>
      </c>
      <c r="L185" s="158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59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1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62" t="s">
        <v>37</v>
      </c>
      <c r="C212" s="163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54" t="s">
        <v>19</v>
      </c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6"/>
    </row>
    <row r="214" spans="1:14" ht="16.2" thickBot="1">
      <c r="A214" s="154" t="s">
        <v>54</v>
      </c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6"/>
    </row>
    <row r="215" spans="1:14" ht="15" thickBot="1">
      <c r="A215" s="6"/>
      <c r="B215" s="7"/>
      <c r="C215" s="157" t="s">
        <v>4</v>
      </c>
      <c r="D215" s="158"/>
      <c r="E215" s="157" t="s">
        <v>5</v>
      </c>
      <c r="F215" s="158"/>
      <c r="G215" s="157" t="s">
        <v>6</v>
      </c>
      <c r="H215" s="158"/>
      <c r="I215" s="157" t="s">
        <v>7</v>
      </c>
      <c r="J215" s="158"/>
      <c r="K215" s="157" t="s">
        <v>0</v>
      </c>
      <c r="L215" s="158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62" t="s">
        <v>38</v>
      </c>
      <c r="C242" s="163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54" t="s">
        <v>19</v>
      </c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6"/>
    </row>
    <row r="244" spans="1:14" ht="16.2" thickBot="1">
      <c r="A244" s="154" t="s">
        <v>54</v>
      </c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6"/>
    </row>
    <row r="245" spans="1:14" ht="15" thickBot="1">
      <c r="A245" s="6"/>
      <c r="B245" s="7"/>
      <c r="C245" s="157" t="s">
        <v>4</v>
      </c>
      <c r="D245" s="158"/>
      <c r="E245" s="157" t="s">
        <v>5</v>
      </c>
      <c r="F245" s="158"/>
      <c r="G245" s="157" t="s">
        <v>6</v>
      </c>
      <c r="H245" s="158"/>
      <c r="I245" s="157" t="s">
        <v>7</v>
      </c>
      <c r="J245" s="158"/>
      <c r="K245" s="157" t="s">
        <v>0</v>
      </c>
      <c r="L245" s="158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59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1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62" t="s">
        <v>39</v>
      </c>
      <c r="C272" s="163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54" t="s">
        <v>19</v>
      </c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6"/>
    </row>
    <row r="274" spans="1:14" ht="16.2" thickBot="1">
      <c r="A274" s="154" t="s">
        <v>54</v>
      </c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6"/>
    </row>
    <row r="275" spans="1:14" ht="15" thickBot="1">
      <c r="A275" s="6"/>
      <c r="B275" s="7"/>
      <c r="C275" s="157" t="s">
        <v>4</v>
      </c>
      <c r="D275" s="158"/>
      <c r="E275" s="157" t="s">
        <v>5</v>
      </c>
      <c r="F275" s="158"/>
      <c r="G275" s="157" t="s">
        <v>6</v>
      </c>
      <c r="H275" s="158"/>
      <c r="I275" s="157" t="s">
        <v>7</v>
      </c>
      <c r="J275" s="158"/>
      <c r="K275" s="157" t="s">
        <v>0</v>
      </c>
      <c r="L275" s="158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62" t="s">
        <v>40</v>
      </c>
      <c r="C302" s="166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54" t="s">
        <v>19</v>
      </c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6"/>
    </row>
    <row r="304" spans="1:14" ht="16.2" thickBot="1">
      <c r="A304" s="154" t="s">
        <v>54</v>
      </c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6"/>
    </row>
    <row r="305" spans="1:14" ht="15" thickBot="1">
      <c r="A305" s="6"/>
      <c r="B305" s="7"/>
      <c r="C305" s="157" t="s">
        <v>4</v>
      </c>
      <c r="D305" s="158"/>
      <c r="E305" s="157" t="s">
        <v>5</v>
      </c>
      <c r="F305" s="158"/>
      <c r="G305" s="157" t="s">
        <v>6</v>
      </c>
      <c r="H305" s="158"/>
      <c r="I305" s="157" t="s">
        <v>7</v>
      </c>
      <c r="J305" s="158"/>
      <c r="K305" s="157" t="s">
        <v>0</v>
      </c>
      <c r="L305" s="158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59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1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62" t="s">
        <v>41</v>
      </c>
      <c r="C332" s="163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54" t="s">
        <v>19</v>
      </c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6"/>
    </row>
    <row r="334" spans="1:14" ht="16.2" thickBot="1">
      <c r="A334" s="154" t="s">
        <v>54</v>
      </c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6"/>
    </row>
    <row r="335" spans="1:14" ht="15" thickBot="1">
      <c r="A335" s="6"/>
      <c r="B335" s="7"/>
      <c r="C335" s="157" t="s">
        <v>4</v>
      </c>
      <c r="D335" s="158"/>
      <c r="E335" s="157" t="s">
        <v>5</v>
      </c>
      <c r="F335" s="158"/>
      <c r="G335" s="157" t="s">
        <v>6</v>
      </c>
      <c r="H335" s="158"/>
      <c r="I335" s="157" t="s">
        <v>7</v>
      </c>
      <c r="J335" s="158"/>
      <c r="K335" s="157" t="s">
        <v>0</v>
      </c>
      <c r="L335" s="158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52" t="s">
        <v>42</v>
      </c>
      <c r="C362" s="153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54" t="s">
        <v>19</v>
      </c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6"/>
    </row>
    <row r="364" spans="1:14" ht="16.2" thickBot="1">
      <c r="A364" s="154" t="s">
        <v>54</v>
      </c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6"/>
    </row>
    <row r="365" spans="1:14" ht="15" thickBot="1">
      <c r="A365" s="6"/>
      <c r="B365" s="7"/>
      <c r="C365" s="157" t="s">
        <v>4</v>
      </c>
      <c r="D365" s="158"/>
      <c r="E365" s="157" t="s">
        <v>5</v>
      </c>
      <c r="F365" s="158"/>
      <c r="G365" s="157" t="s">
        <v>6</v>
      </c>
      <c r="H365" s="158"/>
      <c r="I365" s="157" t="s">
        <v>7</v>
      </c>
      <c r="J365" s="158"/>
      <c r="K365" s="157" t="s">
        <v>0</v>
      </c>
      <c r="L365" s="158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59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1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52" t="s">
        <v>43</v>
      </c>
      <c r="C392" s="153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54" t="s">
        <v>19</v>
      </c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6"/>
    </row>
    <row r="394" spans="1:14" ht="16.2" thickBot="1">
      <c r="A394" s="154" t="s">
        <v>54</v>
      </c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6"/>
    </row>
    <row r="395" spans="1:14" ht="15" thickBot="1">
      <c r="A395" s="6"/>
      <c r="B395" s="7"/>
      <c r="C395" s="157" t="s">
        <v>4</v>
      </c>
      <c r="D395" s="158"/>
      <c r="E395" s="157" t="s">
        <v>5</v>
      </c>
      <c r="F395" s="158"/>
      <c r="G395" s="157" t="s">
        <v>6</v>
      </c>
      <c r="H395" s="158"/>
      <c r="I395" s="157" t="s">
        <v>7</v>
      </c>
      <c r="J395" s="158"/>
      <c r="K395" s="157" t="s">
        <v>0</v>
      </c>
      <c r="L395" s="158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62" t="s">
        <v>44</v>
      </c>
      <c r="C422" s="163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54" t="s">
        <v>19</v>
      </c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6"/>
    </row>
    <row r="424" spans="1:14" ht="16.2" thickBot="1">
      <c r="A424" s="154" t="s">
        <v>54</v>
      </c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6"/>
    </row>
    <row r="425" spans="1:14" ht="15" thickBot="1">
      <c r="A425" s="6"/>
      <c r="B425" s="7"/>
      <c r="C425" s="157" t="s">
        <v>4</v>
      </c>
      <c r="D425" s="158"/>
      <c r="E425" s="157" t="s">
        <v>5</v>
      </c>
      <c r="F425" s="158"/>
      <c r="G425" s="157" t="s">
        <v>6</v>
      </c>
      <c r="H425" s="158"/>
      <c r="I425" s="157" t="s">
        <v>7</v>
      </c>
      <c r="J425" s="158"/>
      <c r="K425" s="157" t="s">
        <v>0</v>
      </c>
      <c r="L425" s="158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59"/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1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62" t="s">
        <v>45</v>
      </c>
      <c r="C452" s="163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54" t="s">
        <v>19</v>
      </c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6"/>
    </row>
    <row r="454" spans="1:14" ht="16.2" thickBot="1">
      <c r="A454" s="154" t="s">
        <v>54</v>
      </c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6"/>
    </row>
    <row r="455" spans="1:14" ht="15" thickBot="1">
      <c r="A455" s="6"/>
      <c r="B455" s="7"/>
      <c r="C455" s="157" t="s">
        <v>4</v>
      </c>
      <c r="D455" s="158"/>
      <c r="E455" s="157" t="s">
        <v>5</v>
      </c>
      <c r="F455" s="158"/>
      <c r="G455" s="157" t="s">
        <v>6</v>
      </c>
      <c r="H455" s="158"/>
      <c r="I455" s="157" t="s">
        <v>7</v>
      </c>
      <c r="J455" s="158"/>
      <c r="K455" s="157" t="s">
        <v>0</v>
      </c>
      <c r="L455" s="158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62" t="s">
        <v>46</v>
      </c>
      <c r="C482" s="163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54" t="s">
        <v>19</v>
      </c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6"/>
    </row>
    <row r="484" spans="1:14" ht="16.2" thickBot="1">
      <c r="A484" s="154" t="s">
        <v>54</v>
      </c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6"/>
    </row>
    <row r="485" spans="1:14" ht="15" thickBot="1">
      <c r="A485" s="6"/>
      <c r="B485" s="7"/>
      <c r="C485" s="157" t="s">
        <v>4</v>
      </c>
      <c r="D485" s="158"/>
      <c r="E485" s="157" t="s">
        <v>5</v>
      </c>
      <c r="F485" s="158"/>
      <c r="G485" s="157" t="s">
        <v>6</v>
      </c>
      <c r="H485" s="158"/>
      <c r="I485" s="157" t="s">
        <v>7</v>
      </c>
      <c r="J485" s="158"/>
      <c r="K485" s="157" t="s">
        <v>0</v>
      </c>
      <c r="L485" s="158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59"/>
      <c r="B508" s="160"/>
      <c r="C508" s="160"/>
      <c r="D508" s="160"/>
      <c r="E508" s="160"/>
      <c r="F508" s="160"/>
      <c r="G508" s="160"/>
      <c r="H508" s="160"/>
      <c r="I508" s="160"/>
      <c r="J508" s="160"/>
      <c r="K508" s="160"/>
      <c r="L508" s="161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62" t="s">
        <v>47</v>
      </c>
      <c r="C512" s="163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54" t="s">
        <v>19</v>
      </c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6"/>
    </row>
    <row r="514" spans="1:14" ht="16.2" thickBot="1">
      <c r="A514" s="154" t="s">
        <v>54</v>
      </c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6"/>
    </row>
    <row r="515" spans="1:14" ht="15" thickBot="1">
      <c r="A515" s="6"/>
      <c r="B515" s="7"/>
      <c r="C515" s="157" t="s">
        <v>4</v>
      </c>
      <c r="D515" s="158"/>
      <c r="E515" s="157" t="s">
        <v>5</v>
      </c>
      <c r="F515" s="158"/>
      <c r="G515" s="157" t="s">
        <v>6</v>
      </c>
      <c r="H515" s="158"/>
      <c r="I515" s="157" t="s">
        <v>7</v>
      </c>
      <c r="J515" s="158"/>
      <c r="K515" s="157" t="s">
        <v>0</v>
      </c>
      <c r="L515" s="158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67" t="s">
        <v>48</v>
      </c>
      <c r="C542" s="168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54" t="s">
        <v>19</v>
      </c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6"/>
    </row>
    <row r="544" spans="1:14" ht="16.2" thickBot="1">
      <c r="A544" s="154" t="s">
        <v>54</v>
      </c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6"/>
    </row>
    <row r="545" spans="1:14" ht="15" thickBot="1">
      <c r="A545" s="6"/>
      <c r="B545" s="7"/>
      <c r="C545" s="157" t="s">
        <v>4</v>
      </c>
      <c r="D545" s="158"/>
      <c r="E545" s="157" t="s">
        <v>5</v>
      </c>
      <c r="F545" s="158"/>
      <c r="G545" s="157" t="s">
        <v>6</v>
      </c>
      <c r="H545" s="158"/>
      <c r="I545" s="157" t="s">
        <v>7</v>
      </c>
      <c r="J545" s="158"/>
      <c r="K545" s="157" t="s">
        <v>0</v>
      </c>
      <c r="L545" s="158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59"/>
      <c r="B568" s="160"/>
      <c r="C568" s="160"/>
      <c r="D568" s="160"/>
      <c r="E568" s="160"/>
      <c r="F568" s="160"/>
      <c r="G568" s="160"/>
      <c r="H568" s="160"/>
      <c r="I568" s="160"/>
      <c r="J568" s="160"/>
      <c r="K568" s="160"/>
      <c r="L568" s="161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69" t="s">
        <v>49</v>
      </c>
      <c r="C572" s="170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54" t="s">
        <v>19</v>
      </c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6"/>
    </row>
    <row r="574" spans="1:14" ht="16.2" thickBot="1">
      <c r="A574" s="154" t="s">
        <v>54</v>
      </c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6"/>
    </row>
    <row r="575" spans="1:14" ht="15" thickBot="1">
      <c r="A575" s="6"/>
      <c r="B575" s="7"/>
      <c r="C575" s="157" t="s">
        <v>4</v>
      </c>
      <c r="D575" s="158"/>
      <c r="E575" s="157" t="s">
        <v>5</v>
      </c>
      <c r="F575" s="158"/>
      <c r="G575" s="157" t="s">
        <v>6</v>
      </c>
      <c r="H575" s="158"/>
      <c r="I575" s="157" t="s">
        <v>7</v>
      </c>
      <c r="J575" s="158"/>
      <c r="K575" s="157" t="s">
        <v>0</v>
      </c>
      <c r="L575" s="158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69" t="s">
        <v>50</v>
      </c>
      <c r="C602" s="170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54" t="s">
        <v>19</v>
      </c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6"/>
    </row>
    <row r="604" spans="1:14" ht="16.2" thickBot="1">
      <c r="A604" s="154" t="s">
        <v>54</v>
      </c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6"/>
    </row>
    <row r="605" spans="1:14" ht="15" thickBot="1">
      <c r="A605" s="6"/>
      <c r="B605" s="7"/>
      <c r="C605" s="157" t="s">
        <v>4</v>
      </c>
      <c r="D605" s="158"/>
      <c r="E605" s="157" t="s">
        <v>5</v>
      </c>
      <c r="F605" s="158"/>
      <c r="G605" s="157" t="s">
        <v>6</v>
      </c>
      <c r="H605" s="158"/>
      <c r="I605" s="157" t="s">
        <v>7</v>
      </c>
      <c r="J605" s="158"/>
      <c r="K605" s="157" t="s">
        <v>0</v>
      </c>
      <c r="L605" s="158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59"/>
      <c r="B628" s="160"/>
      <c r="C628" s="160"/>
      <c r="D628" s="160"/>
      <c r="E628" s="160"/>
      <c r="F628" s="160"/>
      <c r="G628" s="160"/>
      <c r="H628" s="160"/>
      <c r="I628" s="160"/>
      <c r="J628" s="160"/>
      <c r="K628" s="160"/>
      <c r="L628" s="161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69" t="s">
        <v>51</v>
      </c>
      <c r="C632" s="170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54" t="s">
        <v>19</v>
      </c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6"/>
    </row>
    <row r="634" spans="1:14" ht="16.2" thickBot="1">
      <c r="A634" s="154" t="s">
        <v>54</v>
      </c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6"/>
    </row>
    <row r="635" spans="1:14" ht="15" thickBot="1">
      <c r="A635" s="6"/>
      <c r="B635" s="7"/>
      <c r="C635" s="157" t="s">
        <v>4</v>
      </c>
      <c r="D635" s="158"/>
      <c r="E635" s="157" t="s">
        <v>5</v>
      </c>
      <c r="F635" s="158"/>
      <c r="G635" s="157" t="s">
        <v>6</v>
      </c>
      <c r="H635" s="158"/>
      <c r="I635" s="157" t="s">
        <v>7</v>
      </c>
      <c r="J635" s="158"/>
      <c r="K635" s="157" t="s">
        <v>0</v>
      </c>
      <c r="L635" s="158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75" t="s">
        <v>56</v>
      </c>
      <c r="L659" s="175"/>
    </row>
    <row r="660" spans="1:14" s="148" customFormat="1" ht="24" thickBot="1">
      <c r="A660" s="147"/>
      <c r="B660" s="188" t="s">
        <v>55</v>
      </c>
      <c r="C660" s="189"/>
      <c r="D660" s="189"/>
      <c r="E660" s="189"/>
      <c r="F660" s="189"/>
      <c r="G660" s="189"/>
      <c r="H660" s="189"/>
      <c r="I660" s="189"/>
      <c r="J660" s="189"/>
      <c r="K660" s="189"/>
      <c r="L660" s="190"/>
    </row>
    <row r="661" spans="1:14" ht="17.399999999999999">
      <c r="A661" s="63"/>
      <c r="B661" s="176" t="s">
        <v>52</v>
      </c>
      <c r="C661" s="177"/>
      <c r="D661" s="64"/>
      <c r="E661" s="64"/>
      <c r="F661" s="64"/>
      <c r="G661" s="64"/>
      <c r="H661" s="64"/>
      <c r="I661" s="64"/>
      <c r="J661" s="64"/>
      <c r="K661" s="178" t="s">
        <v>53</v>
      </c>
      <c r="L661" s="179"/>
    </row>
    <row r="662" spans="1:14" ht="16.2" thickBot="1">
      <c r="A662" s="180" t="s">
        <v>19</v>
      </c>
      <c r="B662" s="181"/>
      <c r="C662" s="181"/>
      <c r="D662" s="181"/>
      <c r="E662" s="181"/>
      <c r="F662" s="181"/>
      <c r="G662" s="181"/>
      <c r="H662" s="181"/>
      <c r="I662" s="181"/>
      <c r="J662" s="181"/>
      <c r="K662" s="181"/>
      <c r="L662" s="182"/>
    </row>
    <row r="663" spans="1:14" ht="16.2" thickBot="1">
      <c r="A663" s="183" t="s">
        <v>54</v>
      </c>
      <c r="B663" s="184"/>
      <c r="C663" s="184"/>
      <c r="D663" s="184"/>
      <c r="E663" s="184"/>
      <c r="F663" s="184"/>
      <c r="G663" s="184"/>
      <c r="H663" s="184"/>
      <c r="I663" s="184"/>
      <c r="J663" s="184"/>
      <c r="K663" s="184"/>
      <c r="L663" s="185"/>
    </row>
    <row r="664" spans="1:14" ht="15" thickBot="1">
      <c r="A664" s="78"/>
      <c r="B664" s="79"/>
      <c r="C664" s="186" t="s">
        <v>4</v>
      </c>
      <c r="D664" s="187"/>
      <c r="E664" s="186" t="s">
        <v>5</v>
      </c>
      <c r="F664" s="187"/>
      <c r="G664" s="186" t="s">
        <v>6</v>
      </c>
      <c r="H664" s="187"/>
      <c r="I664" s="186" t="s">
        <v>7</v>
      </c>
      <c r="J664" s="187"/>
      <c r="K664" s="186" t="s">
        <v>0</v>
      </c>
      <c r="L664" s="187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71"/>
      <c r="B687" s="172"/>
      <c r="C687" s="173"/>
      <c r="D687" s="173"/>
      <c r="E687" s="173"/>
      <c r="F687" s="173"/>
      <c r="G687" s="173"/>
      <c r="H687" s="173"/>
      <c r="I687" s="173"/>
      <c r="J687" s="173"/>
      <c r="K687" s="173"/>
      <c r="L687" s="174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85" zoomScaleNormal="100" zoomScaleSheetLayoutView="85" workbookViewId="0">
      <selection activeCell="H13" sqref="H13"/>
    </sheetView>
  </sheetViews>
  <sheetFormatPr defaultRowHeight="14.4"/>
  <cols>
    <col min="1" max="1" width="6.77734375" customWidth="1"/>
    <col min="2" max="2" width="37.77734375" customWidth="1"/>
    <col min="3" max="3" width="14.5546875" style="103" customWidth="1"/>
    <col min="4" max="4" width="14.21875" customWidth="1"/>
    <col min="5" max="5" width="14" customWidth="1"/>
    <col min="6" max="6" width="14.33203125" customWidth="1"/>
    <col min="7" max="7" width="13" customWidth="1"/>
    <col min="8" max="8" width="13.77734375" customWidth="1"/>
    <col min="9" max="9" width="11" customWidth="1"/>
    <col min="10" max="10" width="13.77734375" customWidth="1"/>
    <col min="11" max="11" width="17.6640625" customWidth="1"/>
    <col min="12" max="12" width="15.109375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75" t="s">
        <v>57</v>
      </c>
      <c r="L1" s="175"/>
    </row>
    <row r="2" spans="1:12" ht="24" thickBot="1">
      <c r="A2" s="188" t="s">
        <v>62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19.8" customHeight="1" thickBot="1">
      <c r="A3" s="198" t="s">
        <v>52</v>
      </c>
      <c r="B3" s="176"/>
      <c r="C3" s="176"/>
      <c r="D3" s="64"/>
      <c r="E3" s="64"/>
      <c r="F3" s="64"/>
      <c r="G3" s="64"/>
      <c r="H3" s="64"/>
      <c r="I3" s="64"/>
      <c r="J3" s="64"/>
      <c r="K3" s="178" t="s">
        <v>53</v>
      </c>
      <c r="L3" s="179"/>
    </row>
    <row r="4" spans="1:12" ht="25.2" customHeight="1" thickBot="1">
      <c r="A4" s="195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21" customHeight="1" thickBot="1">
      <c r="A5" s="199" t="s">
        <v>60</v>
      </c>
      <c r="B5" s="201" t="s">
        <v>61</v>
      </c>
      <c r="C5" s="186" t="s">
        <v>4</v>
      </c>
      <c r="D5" s="187"/>
      <c r="E5" s="186" t="s">
        <v>5</v>
      </c>
      <c r="F5" s="187"/>
      <c r="G5" s="186" t="s">
        <v>6</v>
      </c>
      <c r="H5" s="187"/>
      <c r="I5" s="186" t="s">
        <v>7</v>
      </c>
      <c r="J5" s="187"/>
      <c r="K5" s="186" t="s">
        <v>0</v>
      </c>
      <c r="L5" s="187"/>
    </row>
    <row r="6" spans="1:12" ht="15" thickBot="1">
      <c r="A6" s="200"/>
      <c r="B6" s="202"/>
      <c r="C6" s="66" t="s">
        <v>2</v>
      </c>
      <c r="D6" s="67" t="s">
        <v>8</v>
      </c>
      <c r="E6" s="66" t="s">
        <v>9</v>
      </c>
      <c r="F6" s="68" t="s">
        <v>8</v>
      </c>
      <c r="G6" s="66" t="s">
        <v>2</v>
      </c>
      <c r="H6" s="68" t="s">
        <v>8</v>
      </c>
      <c r="I6" s="66" t="s">
        <v>2</v>
      </c>
      <c r="J6" s="68" t="s">
        <v>8</v>
      </c>
      <c r="K6" s="66" t="s">
        <v>2</v>
      </c>
      <c r="L6" s="67" t="s">
        <v>8</v>
      </c>
    </row>
    <row r="7" spans="1:12" ht="18" thickBot="1">
      <c r="A7" s="69">
        <v>1</v>
      </c>
      <c r="B7" s="80" t="s">
        <v>10</v>
      </c>
      <c r="C7" s="70">
        <v>4787886</v>
      </c>
      <c r="D7" s="71">
        <v>3989411.96</v>
      </c>
      <c r="E7" s="70">
        <v>1842778.41832935</v>
      </c>
      <c r="F7" s="71">
        <v>962895.22000000009</v>
      </c>
      <c r="G7" s="70">
        <v>465777.33149014798</v>
      </c>
      <c r="H7" s="71">
        <v>555702.09000000008</v>
      </c>
      <c r="I7" s="70">
        <v>0</v>
      </c>
      <c r="J7" s="71">
        <v>0</v>
      </c>
      <c r="K7" s="72">
        <f>C7+E7+G7+I7</f>
        <v>7096441.7498194976</v>
      </c>
      <c r="L7" s="72">
        <f>D7+F7+H7+J7</f>
        <v>5508009.2699999996</v>
      </c>
    </row>
    <row r="8" spans="1:12" ht="20.399999999999999" customHeight="1" thickBot="1">
      <c r="A8" s="76"/>
      <c r="B8" s="149" t="s">
        <v>11</v>
      </c>
      <c r="C8" s="74"/>
      <c r="D8" s="75"/>
      <c r="E8" s="74">
        <v>0</v>
      </c>
      <c r="F8" s="75"/>
      <c r="G8" s="74">
        <v>0</v>
      </c>
      <c r="H8" s="75"/>
      <c r="I8" s="74">
        <v>0</v>
      </c>
      <c r="J8" s="75"/>
      <c r="K8" s="72">
        <f t="shared" ref="K8:K17" si="0">C8+E8+G8+I8</f>
        <v>0</v>
      </c>
      <c r="L8" s="72">
        <f t="shared" ref="L8:L17" si="1">D8+F8+H8+J8</f>
        <v>0</v>
      </c>
    </row>
    <row r="9" spans="1:12" ht="23.4" customHeight="1" thickBot="1">
      <c r="A9" s="77">
        <v>2</v>
      </c>
      <c r="B9" s="82" t="s">
        <v>12</v>
      </c>
      <c r="C9" s="70">
        <v>67790.544000000009</v>
      </c>
      <c r="D9" s="71">
        <v>5935.3</v>
      </c>
      <c r="E9" s="70">
        <v>7642.0092541295999</v>
      </c>
      <c r="F9" s="71">
        <v>822</v>
      </c>
      <c r="G9" s="70">
        <v>3785.3645330621703</v>
      </c>
      <c r="H9" s="71">
        <v>143</v>
      </c>
      <c r="I9" s="70">
        <v>1192.853558726352</v>
      </c>
      <c r="J9" s="71">
        <v>2</v>
      </c>
      <c r="K9" s="72">
        <f t="shared" si="0"/>
        <v>80410.771345918125</v>
      </c>
      <c r="L9" s="72">
        <f t="shared" si="1"/>
        <v>6902.3</v>
      </c>
    </row>
    <row r="10" spans="1:12" ht="31.8" customHeight="1" thickBot="1">
      <c r="A10" s="77">
        <v>3</v>
      </c>
      <c r="B10" s="82" t="s">
        <v>13</v>
      </c>
      <c r="C10" s="70">
        <v>235098.29060489999</v>
      </c>
      <c r="D10" s="71">
        <v>78598.310000000012</v>
      </c>
      <c r="E10" s="70">
        <v>34979.762874777596</v>
      </c>
      <c r="F10" s="71">
        <v>5105.3599999999997</v>
      </c>
      <c r="G10" s="70">
        <v>13970.334308023048</v>
      </c>
      <c r="H10" s="71">
        <v>4062.98</v>
      </c>
      <c r="I10" s="70">
        <v>5280.9590923581</v>
      </c>
      <c r="J10" s="71">
        <v>176.56</v>
      </c>
      <c r="K10" s="72">
        <f t="shared" si="0"/>
        <v>289329.34688005876</v>
      </c>
      <c r="L10" s="72">
        <f t="shared" si="1"/>
        <v>87943.21</v>
      </c>
    </row>
    <row r="11" spans="1:12" ht="32.4" customHeight="1" thickBot="1">
      <c r="A11" s="77">
        <v>4</v>
      </c>
      <c r="B11" s="82" t="s">
        <v>3</v>
      </c>
      <c r="C11" s="70">
        <v>317425.17424872599</v>
      </c>
      <c r="D11" s="71">
        <v>2890.31</v>
      </c>
      <c r="E11" s="70">
        <v>2968.5431582592</v>
      </c>
      <c r="F11" s="71">
        <v>116</v>
      </c>
      <c r="G11" s="70">
        <v>6658.9459433993397</v>
      </c>
      <c r="H11" s="71">
        <v>11</v>
      </c>
      <c r="I11" s="70">
        <v>5149.67813495271</v>
      </c>
      <c r="J11" s="71">
        <v>0</v>
      </c>
      <c r="K11" s="72">
        <f t="shared" si="0"/>
        <v>332202.34148533724</v>
      </c>
      <c r="L11" s="72">
        <f t="shared" si="1"/>
        <v>3017.31</v>
      </c>
    </row>
    <row r="12" spans="1:12" ht="36.6" customHeight="1" thickBot="1">
      <c r="A12" s="77">
        <v>5</v>
      </c>
      <c r="B12" s="82" t="s">
        <v>14</v>
      </c>
      <c r="C12" s="70">
        <v>12209.867976437519</v>
      </c>
      <c r="D12" s="71">
        <v>5328.5599999999995</v>
      </c>
      <c r="E12" s="70">
        <v>2201.0442816518398</v>
      </c>
      <c r="F12" s="71">
        <v>54</v>
      </c>
      <c r="G12" s="70">
        <v>4046.0057921098801</v>
      </c>
      <c r="H12" s="71">
        <v>2</v>
      </c>
      <c r="I12" s="70">
        <v>201.1680019905408</v>
      </c>
      <c r="J12" s="71">
        <v>0</v>
      </c>
      <c r="K12" s="72">
        <f t="shared" si="0"/>
        <v>18658.086052189781</v>
      </c>
      <c r="L12" s="72">
        <f t="shared" si="1"/>
        <v>5384.5599999999995</v>
      </c>
    </row>
    <row r="13" spans="1:12" ht="23.4" customHeight="1" thickBot="1">
      <c r="A13" s="77">
        <v>6</v>
      </c>
      <c r="B13" s="82" t="s">
        <v>15</v>
      </c>
      <c r="C13" s="70">
        <v>319098</v>
      </c>
      <c r="D13" s="71">
        <v>89744.959999999992</v>
      </c>
      <c r="E13" s="70">
        <v>40414.989513907203</v>
      </c>
      <c r="F13" s="71">
        <v>1235.21</v>
      </c>
      <c r="G13" s="70">
        <v>21882.892355997719</v>
      </c>
      <c r="H13" s="71">
        <v>19187.199999999997</v>
      </c>
      <c r="I13" s="70">
        <v>21149.782572334472</v>
      </c>
      <c r="J13" s="71">
        <v>772.03</v>
      </c>
      <c r="K13" s="72">
        <f t="shared" si="0"/>
        <v>402545.66444223939</v>
      </c>
      <c r="L13" s="72">
        <f t="shared" si="1"/>
        <v>110939.4</v>
      </c>
    </row>
    <row r="14" spans="1:12" ht="23.4" customHeight="1" thickBot="1">
      <c r="A14" s="77">
        <v>7</v>
      </c>
      <c r="B14" s="82" t="s">
        <v>16</v>
      </c>
      <c r="C14" s="70">
        <v>66787.627015574995</v>
      </c>
      <c r="D14" s="71">
        <v>4280.09</v>
      </c>
      <c r="E14" s="70">
        <v>8977.4807074555192</v>
      </c>
      <c r="F14" s="71">
        <v>0</v>
      </c>
      <c r="G14" s="70">
        <v>7330.9691878046106</v>
      </c>
      <c r="H14" s="71">
        <v>250</v>
      </c>
      <c r="I14" s="70">
        <v>1496.2026059716231</v>
      </c>
      <c r="J14" s="71">
        <v>19.729999999999997</v>
      </c>
      <c r="K14" s="72">
        <f t="shared" si="0"/>
        <v>84592.279516806753</v>
      </c>
      <c r="L14" s="72">
        <f t="shared" si="1"/>
        <v>4549.82</v>
      </c>
    </row>
    <row r="15" spans="1:12" ht="33" customHeight="1" thickBot="1">
      <c r="A15" s="77">
        <v>8</v>
      </c>
      <c r="B15" s="82" t="s">
        <v>17</v>
      </c>
      <c r="C15" s="70">
        <v>67573.989284702402</v>
      </c>
      <c r="D15" s="71">
        <v>2554.88</v>
      </c>
      <c r="E15" s="70">
        <v>4488.4172266296</v>
      </c>
      <c r="F15" s="71">
        <v>12</v>
      </c>
      <c r="G15" s="70">
        <v>4852.4889074021703</v>
      </c>
      <c r="H15" s="137">
        <v>73</v>
      </c>
      <c r="I15" s="70">
        <v>512.36430497635206</v>
      </c>
      <c r="J15" s="71">
        <v>0</v>
      </c>
      <c r="K15" s="72">
        <f t="shared" si="0"/>
        <v>77427.259723710522</v>
      </c>
      <c r="L15" s="72">
        <f t="shared" si="1"/>
        <v>2639.88</v>
      </c>
    </row>
    <row r="16" spans="1:12" ht="23.4" customHeight="1" thickBot="1">
      <c r="A16" s="77">
        <v>9</v>
      </c>
      <c r="B16" s="82" t="s">
        <v>18</v>
      </c>
      <c r="C16" s="70">
        <v>32951.3500105899</v>
      </c>
      <c r="D16" s="71">
        <v>6571.02</v>
      </c>
      <c r="E16" s="70">
        <v>3640.94426165184</v>
      </c>
      <c r="F16" s="71">
        <v>200</v>
      </c>
      <c r="G16" s="70">
        <v>1268.547145994871</v>
      </c>
      <c r="H16" s="71">
        <v>46</v>
      </c>
      <c r="I16" s="70">
        <v>664.13941699054203</v>
      </c>
      <c r="J16" s="71">
        <v>0</v>
      </c>
      <c r="K16" s="72">
        <f t="shared" si="0"/>
        <v>38524.98083522715</v>
      </c>
      <c r="L16" s="72">
        <f t="shared" si="1"/>
        <v>6817.02</v>
      </c>
    </row>
    <row r="17" spans="1:12" ht="23.4" customHeight="1" thickBot="1">
      <c r="A17" s="85">
        <v>10</v>
      </c>
      <c r="B17" s="83" t="s">
        <v>20</v>
      </c>
      <c r="C17" s="86">
        <v>210738.96914991993</v>
      </c>
      <c r="D17" s="87">
        <v>368714.14</v>
      </c>
      <c r="E17" s="86">
        <v>50769.247216629592</v>
      </c>
      <c r="F17" s="87">
        <v>37981.219999999994</v>
      </c>
      <c r="G17" s="86">
        <v>16686.029431829673</v>
      </c>
      <c r="H17" s="87">
        <v>32171.74</v>
      </c>
      <c r="I17" s="86">
        <v>3332.2178524763403</v>
      </c>
      <c r="J17" s="87">
        <v>6940.1</v>
      </c>
      <c r="K17" s="72">
        <f t="shared" si="0"/>
        <v>281526.46365085553</v>
      </c>
      <c r="L17" s="72">
        <f t="shared" si="1"/>
        <v>445807.19999999995</v>
      </c>
    </row>
    <row r="18" spans="1:12" ht="28.8" customHeight="1" thickBot="1">
      <c r="A18" s="90">
        <v>11</v>
      </c>
      <c r="B18" s="80" t="s">
        <v>21</v>
      </c>
      <c r="C18" s="134">
        <f>SUM(C9:C17)</f>
        <v>1329673.8122908508</v>
      </c>
      <c r="D18" s="134">
        <f>SUM(D9:D17)</f>
        <v>564617.57000000007</v>
      </c>
      <c r="E18" s="134">
        <f t="shared" ref="E18:J18" si="2">SUM(E9:E17)</f>
        <v>156082.43849509198</v>
      </c>
      <c r="F18" s="134">
        <f t="shared" si="2"/>
        <v>45525.789999999994</v>
      </c>
      <c r="G18" s="134">
        <f t="shared" si="2"/>
        <v>80481.57760562349</v>
      </c>
      <c r="H18" s="134">
        <f t="shared" si="2"/>
        <v>55946.92</v>
      </c>
      <c r="I18" s="134">
        <f t="shared" si="2"/>
        <v>38979.365540777027</v>
      </c>
      <c r="J18" s="134">
        <f t="shared" si="2"/>
        <v>7910.42</v>
      </c>
      <c r="K18" s="134">
        <f t="shared" ref="K18" si="3">SUM(K9:K17)</f>
        <v>1605217.1939323433</v>
      </c>
      <c r="L18" s="134">
        <f t="shared" ref="L18" si="4">SUM(L9:L17)</f>
        <v>674000.7</v>
      </c>
    </row>
    <row r="19" spans="1:12" ht="30.6" customHeight="1" thickBot="1">
      <c r="A19" s="94">
        <v>12</v>
      </c>
      <c r="B19" s="83" t="s">
        <v>22</v>
      </c>
      <c r="C19" s="70">
        <v>188579.74772718479</v>
      </c>
      <c r="D19" s="71">
        <v>27486.81</v>
      </c>
      <c r="E19" s="70">
        <v>8410.6256400000002</v>
      </c>
      <c r="F19" s="71">
        <v>1485</v>
      </c>
      <c r="G19" s="70">
        <v>10179.208287719999</v>
      </c>
      <c r="H19" s="71">
        <v>510</v>
      </c>
      <c r="I19" s="70">
        <v>5161.8360000000002</v>
      </c>
      <c r="J19" s="71">
        <v>4</v>
      </c>
      <c r="K19" s="72">
        <f t="shared" ref="K19" si="5">C19+E19+G19+I19</f>
        <v>212331.4176549048</v>
      </c>
      <c r="L19" s="72">
        <f t="shared" ref="L19" si="6">D19+F19+H19+J19</f>
        <v>29485.81</v>
      </c>
    </row>
    <row r="20" spans="1:12" ht="30.6" customHeight="1" thickBot="1">
      <c r="A20" s="77">
        <v>13</v>
      </c>
      <c r="B20" s="84" t="s">
        <v>1</v>
      </c>
      <c r="C20" s="70">
        <v>139824.37709048041</v>
      </c>
      <c r="D20" s="71">
        <v>23551.45</v>
      </c>
      <c r="E20" s="70">
        <v>6476.0299588031994</v>
      </c>
      <c r="F20" s="71">
        <v>102</v>
      </c>
      <c r="G20" s="70">
        <v>12135.770751697979</v>
      </c>
      <c r="H20" s="71">
        <v>143.2175</v>
      </c>
      <c r="I20" s="70">
        <v>3339.2626052799897</v>
      </c>
      <c r="J20" s="71">
        <v>1126</v>
      </c>
      <c r="K20" s="72">
        <f t="shared" ref="K20:K21" si="7">C20+E20+G20+I20</f>
        <v>161775.44040626159</v>
      </c>
      <c r="L20" s="72">
        <f t="shared" ref="L20:L21" si="8">D20+F20+H20+J20</f>
        <v>24922.6675</v>
      </c>
    </row>
    <row r="21" spans="1:12" ht="30.6" customHeight="1" thickBot="1">
      <c r="A21" s="85">
        <v>14</v>
      </c>
      <c r="B21" s="84" t="s">
        <v>23</v>
      </c>
      <c r="C21" s="86">
        <v>98140.977633876901</v>
      </c>
      <c r="D21" s="87">
        <v>49329.74</v>
      </c>
      <c r="E21" s="86">
        <v>12777.5761819008</v>
      </c>
      <c r="F21" s="87">
        <v>340</v>
      </c>
      <c r="G21" s="86">
        <v>8198.8824416457592</v>
      </c>
      <c r="H21" s="87">
        <v>4783.1000000000004</v>
      </c>
      <c r="I21" s="86">
        <v>98.429913819996017</v>
      </c>
      <c r="J21" s="87">
        <v>150</v>
      </c>
      <c r="K21" s="72">
        <f t="shared" si="7"/>
        <v>119215.86617124347</v>
      </c>
      <c r="L21" s="72">
        <f t="shared" si="8"/>
        <v>54602.84</v>
      </c>
    </row>
    <row r="22" spans="1:12" ht="39" customHeight="1" thickBot="1">
      <c r="A22" s="90">
        <v>15</v>
      </c>
      <c r="B22" s="80" t="s">
        <v>24</v>
      </c>
      <c r="C22" s="134">
        <f>SUM(C19:C21)</f>
        <v>426545.1024515421</v>
      </c>
      <c r="D22" s="134">
        <f>SUM(D19:D21)</f>
        <v>100368</v>
      </c>
      <c r="E22" s="134">
        <f t="shared" ref="E22:J22" si="9">SUM(E19:E21)</f>
        <v>27664.231780704002</v>
      </c>
      <c r="F22" s="134">
        <f t="shared" si="9"/>
        <v>1927</v>
      </c>
      <c r="G22" s="134">
        <f t="shared" si="9"/>
        <v>30513.861481063737</v>
      </c>
      <c r="H22" s="134">
        <f t="shared" si="9"/>
        <v>5436.3175000000001</v>
      </c>
      <c r="I22" s="134">
        <f t="shared" si="9"/>
        <v>8599.5285190999857</v>
      </c>
      <c r="J22" s="134">
        <f t="shared" si="9"/>
        <v>1280</v>
      </c>
      <c r="K22" s="134">
        <f t="shared" ref="K22" si="10">SUM(K19:K21)</f>
        <v>493322.72423240985</v>
      </c>
      <c r="L22" s="134">
        <f t="shared" ref="L22" si="11">SUM(L19:L21)</f>
        <v>109011.3175</v>
      </c>
    </row>
    <row r="23" spans="1:12" ht="39" customHeight="1" thickBot="1">
      <c r="A23" s="151">
        <v>16</v>
      </c>
      <c r="B23" s="82" t="s">
        <v>25</v>
      </c>
      <c r="C23" s="70">
        <v>191722.02169182748</v>
      </c>
      <c r="D23" s="71">
        <v>107630.43</v>
      </c>
      <c r="E23" s="70">
        <v>21035.138279999999</v>
      </c>
      <c r="F23" s="71">
        <v>2372</v>
      </c>
      <c r="G23" s="70">
        <v>24104.537380950002</v>
      </c>
      <c r="H23" s="71">
        <v>1413.56</v>
      </c>
      <c r="I23" s="70">
        <v>3493.2950250000004</v>
      </c>
      <c r="J23" s="71">
        <v>13.03</v>
      </c>
      <c r="K23" s="72">
        <f t="shared" ref="K23" si="12">C23+E23+G23+I23</f>
        <v>240354.99237777747</v>
      </c>
      <c r="L23" s="72">
        <f t="shared" ref="L23" si="13">D23+F23+H23+J23</f>
        <v>111429.01999999999</v>
      </c>
    </row>
    <row r="24" spans="1:12" ht="39" customHeight="1" thickBot="1">
      <c r="A24" s="150">
        <v>17</v>
      </c>
      <c r="B24" s="83" t="s">
        <v>26</v>
      </c>
      <c r="C24" s="86">
        <v>248370.107779971</v>
      </c>
      <c r="D24" s="87">
        <v>193734.96</v>
      </c>
      <c r="E24" s="86">
        <v>112320.11680337999</v>
      </c>
      <c r="F24" s="87">
        <v>12938.23</v>
      </c>
      <c r="G24" s="86">
        <v>13211.282389972799</v>
      </c>
      <c r="H24" s="87">
        <v>833.81</v>
      </c>
      <c r="I24" s="86">
        <v>3581.1000000000004</v>
      </c>
      <c r="J24" s="87">
        <v>20.7</v>
      </c>
      <c r="K24" s="72">
        <f t="shared" ref="K24" si="14">C24+E24+G24+I24</f>
        <v>377482.6069733238</v>
      </c>
      <c r="L24" s="72">
        <f t="shared" ref="L24" si="15">D24+F24+H24+J24</f>
        <v>207527.7</v>
      </c>
    </row>
    <row r="25" spans="1:12" ht="39" customHeight="1" thickBot="1">
      <c r="A25" s="90">
        <v>18</v>
      </c>
      <c r="B25" s="80" t="s">
        <v>27</v>
      </c>
      <c r="C25" s="134">
        <f>SUM(C23:C24)</f>
        <v>440092.12947179849</v>
      </c>
      <c r="D25" s="134">
        <f>SUM(D23:D24)</f>
        <v>301365.39</v>
      </c>
      <c r="E25" s="134">
        <f t="shared" ref="E25:J25" si="16">SUM(E23:E24)</f>
        <v>133355.25508337998</v>
      </c>
      <c r="F25" s="134">
        <f t="shared" si="16"/>
        <v>15310.23</v>
      </c>
      <c r="G25" s="134">
        <f t="shared" si="16"/>
        <v>37315.819770922797</v>
      </c>
      <c r="H25" s="134">
        <f t="shared" si="16"/>
        <v>2247.37</v>
      </c>
      <c r="I25" s="134">
        <f t="shared" si="16"/>
        <v>7074.3950250000007</v>
      </c>
      <c r="J25" s="134">
        <f t="shared" si="16"/>
        <v>33.729999999999997</v>
      </c>
      <c r="K25" s="134">
        <f t="shared" ref="K25" si="17">SUM(K23:K24)</f>
        <v>617837.59935110132</v>
      </c>
      <c r="L25" s="134">
        <f t="shared" ref="L25" si="18">SUM(L23:L24)</f>
        <v>318956.71999999997</v>
      </c>
    </row>
    <row r="26" spans="1:12" ht="39" customHeight="1" thickBot="1">
      <c r="A26" s="90">
        <v>19</v>
      </c>
      <c r="B26" s="80" t="s">
        <v>28</v>
      </c>
      <c r="C26" s="91">
        <f>C18+C22+C25</f>
        <v>2196311.0442141914</v>
      </c>
      <c r="D26" s="91">
        <f>D18+D22+D25</f>
        <v>966350.96000000008</v>
      </c>
      <c r="E26" s="91">
        <f t="shared" ref="E26:J26" si="19">E18+E22+E25</f>
        <v>317101.92535917595</v>
      </c>
      <c r="F26" s="91">
        <f t="shared" si="19"/>
        <v>62763.01999999999</v>
      </c>
      <c r="G26" s="91">
        <f t="shared" si="19"/>
        <v>148311.25885761002</v>
      </c>
      <c r="H26" s="91">
        <f t="shared" si="19"/>
        <v>63630.607499999998</v>
      </c>
      <c r="I26" s="91">
        <f t="shared" si="19"/>
        <v>54653.289084877011</v>
      </c>
      <c r="J26" s="91">
        <f t="shared" si="19"/>
        <v>9224.15</v>
      </c>
      <c r="K26" s="91">
        <f t="shared" ref="K26" si="20">K18+K22+K25</f>
        <v>2716377.5175158549</v>
      </c>
      <c r="L26" s="91">
        <f t="shared" ref="L26" si="21">L18+L22+L25</f>
        <v>1101968.7374999998</v>
      </c>
    </row>
    <row r="27" spans="1:12" ht="39" customHeight="1" thickBot="1">
      <c r="A27" s="90">
        <v>20</v>
      </c>
      <c r="B27" s="80" t="s">
        <v>29</v>
      </c>
      <c r="C27" s="91">
        <f>C7+C26</f>
        <v>6984197.0442141909</v>
      </c>
      <c r="D27" s="91">
        <f>D7+D26</f>
        <v>4955762.92</v>
      </c>
      <c r="E27" s="91">
        <f t="shared" ref="E27:J27" si="22">E7+E26</f>
        <v>2159880.3436885257</v>
      </c>
      <c r="F27" s="91">
        <f t="shared" si="22"/>
        <v>1025658.2400000001</v>
      </c>
      <c r="G27" s="91">
        <f t="shared" si="22"/>
        <v>614088.59034775803</v>
      </c>
      <c r="H27" s="91">
        <f t="shared" si="22"/>
        <v>619332.69750000013</v>
      </c>
      <c r="I27" s="91">
        <f t="shared" si="22"/>
        <v>54653.289084877011</v>
      </c>
      <c r="J27" s="91">
        <f t="shared" si="22"/>
        <v>9224.15</v>
      </c>
      <c r="K27" s="91">
        <f t="shared" ref="K27" si="23">K7+K26</f>
        <v>9812819.2673353516</v>
      </c>
      <c r="L27" s="91">
        <f t="shared" ref="L27" si="24">L7+L26</f>
        <v>6609978.0074999994</v>
      </c>
    </row>
    <row r="28" spans="1:12" ht="19.2" customHeight="1" thickBot="1">
      <c r="A28" s="191" t="s">
        <v>58</v>
      </c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4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39" bottom="0.37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Sept20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2021-03-15T11:12:12Z</cp:lastPrinted>
  <dcterms:created xsi:type="dcterms:W3CDTF">2011-10-07T06:46:22Z</dcterms:created>
  <dcterms:modified xsi:type="dcterms:W3CDTF">2021-03-15T11:16:46Z</dcterms:modified>
</cp:coreProperties>
</file>