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-108" yWindow="-108" windowWidth="23256" windowHeight="12576"/>
  </bookViews>
  <sheets>
    <sheet name="SEPT 2020" sheetId="1" r:id="rId1"/>
  </sheets>
  <definedNames>
    <definedName name="\D">'SEPT 2020'!#REF!</definedName>
    <definedName name="\I">'SEPT 2020'!#REF!</definedName>
    <definedName name="_xlnm.Print_Area" localSheetId="0">'SEPT 2020'!$A$1:$K$40</definedName>
  </definedNames>
  <calcPr calcId="162913"/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E39" i="1"/>
  <c r="F38" i="1"/>
  <c r="G38" i="1"/>
  <c r="H38" i="1"/>
  <c r="I38" i="1"/>
  <c r="J38" i="1"/>
  <c r="E38" i="1"/>
  <c r="E20" i="1" l="1"/>
  <c r="F20" i="1"/>
  <c r="E35" i="1"/>
  <c r="F35" i="1"/>
  <c r="H37" i="1"/>
  <c r="G37" i="1"/>
  <c r="H36" i="1"/>
  <c r="G36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H21" i="1"/>
  <c r="G21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H8" i="1"/>
  <c r="G8" i="1"/>
  <c r="C20" i="1" l="1"/>
  <c r="D20" i="1"/>
  <c r="G20" i="1"/>
  <c r="H20" i="1"/>
  <c r="I20" i="1"/>
  <c r="J20" i="1"/>
  <c r="C35" i="1"/>
  <c r="D35" i="1"/>
  <c r="G35" i="1"/>
  <c r="H35" i="1"/>
  <c r="I35" i="1"/>
  <c r="J35" i="1"/>
  <c r="C38" i="1"/>
  <c r="D38" i="1"/>
  <c r="C39" i="1" l="1"/>
  <c r="D39" i="1"/>
</calcChain>
</file>

<file path=xl/sharedStrings.xml><?xml version="1.0" encoding="utf-8"?>
<sst xmlns="http://schemas.openxmlformats.org/spreadsheetml/2006/main" count="53" uniqueCount="47">
  <si>
    <t>Account</t>
  </si>
  <si>
    <t>Amount</t>
  </si>
  <si>
    <t>Name of Bank</t>
  </si>
  <si>
    <t>TOTAL</t>
  </si>
  <si>
    <t>Total</t>
  </si>
  <si>
    <t>G.Total</t>
  </si>
  <si>
    <t>UCO BANK</t>
  </si>
  <si>
    <t xml:space="preserve">      BANKWISE PERFORMANCE UNDER GENERAL CREDIT CARD </t>
  </si>
  <si>
    <t>Sr.No.</t>
  </si>
  <si>
    <t xml:space="preserve">(Amount ` in lacs) 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</si>
  <si>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</si>
  <si>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</si>
  <si>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</si>
  <si>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</si>
  <si>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</si>
  <si>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</si>
  <si>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</si>
  <si>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</si>
  <si>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</si>
  <si>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</si>
  <si>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</si>
  <si>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</si>
  <si>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</si>
  <si>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</si>
  <si>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</si>
  <si>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</si>
  <si>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</si>
  <si>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</si>
  <si>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AXIS BANK</t>
  </si>
  <si>
    <t>BANDHAN BANK</t>
  </si>
  <si>
    <t>INDUSIND BANK</t>
  </si>
  <si>
    <t>AU SMALL FINANCE BANK</t>
  </si>
  <si>
    <t>UJJIVAN SMALL FINANCE BANK</t>
  </si>
  <si>
    <t>JANA SMALL FINANCE BANK</t>
  </si>
  <si>
    <t>FEDERAL BANK</t>
  </si>
  <si>
    <t>PUNJAB GRAMIN BANK</t>
  </si>
  <si>
    <t>PB. STATE COOPERATIVE BANK</t>
  </si>
  <si>
    <t>SLBC PUNJAB</t>
  </si>
  <si>
    <t xml:space="preserve"> </t>
  </si>
  <si>
    <t>GCC issued during the quarter (01.04.2020 to 30.06.2020)</t>
  </si>
  <si>
    <t xml:space="preserve"> AS AT 30.09.2020</t>
  </si>
  <si>
    <t>`</t>
  </si>
  <si>
    <t>GCC issued during the quarter (01.07.2020 to 30.09.2020)</t>
  </si>
  <si>
    <t>GCC issued during the Year upto 30.09.2020</t>
  </si>
  <si>
    <t>Outstanding as on 30.09.2020</t>
  </si>
  <si>
    <t>TOTAL SCH. COMMERCIAL BANK</t>
  </si>
  <si>
    <t xml:space="preserve"> Annexure - 53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</si>
</sst>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2" x14ac:knownFonts="1">
    <font>
      <sz val="12"/>
      <name val="Helv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68">
    <xf numFmtId="164" fontId="0" fillId="0" borderId="0" xfId="0"/>
    <xf numFmtId="164" fontId="2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vertical="center"/>
    </xf>
    <xf numFmtId="164" fontId="5" fillId="0" borderId="5" xfId="0" applyFont="1" applyFill="1" applyBorder="1"/>
    <xf numFmtId="164" fontId="6" fillId="0" borderId="6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8" fillId="0" borderId="0" xfId="0" applyFont="1"/>
    <xf numFmtId="164" fontId="5" fillId="0" borderId="0" xfId="0" applyFont="1"/>
    <xf numFmtId="164" fontId="5" fillId="0" borderId="18" xfId="0" applyFont="1" applyFill="1" applyBorder="1"/>
    <xf numFmtId="164" fontId="5" fillId="0" borderId="0" xfId="0" applyFont="1" applyBorder="1"/>
    <xf numFmtId="164" fontId="7" fillId="0" borderId="0" xfId="0" applyNumberFormat="1" applyFont="1" applyFill="1" applyBorder="1" applyAlignment="1" applyProtection="1">
      <alignment horizontal="left"/>
    </xf>
    <xf numFmtId="164" fontId="7" fillId="0" borderId="0" xfId="0" applyFont="1"/>
    <xf numFmtId="164" fontId="9" fillId="0" borderId="0" xfId="0" applyFont="1"/>
    <xf numFmtId="164" fontId="5" fillId="2" borderId="0" xfId="0" applyFont="1" applyFill="1"/>
    <xf numFmtId="164" fontId="10" fillId="0" borderId="0" xfId="0" applyFont="1"/>
    <xf numFmtId="164" fontId="8" fillId="0" borderId="0" xfId="0" applyFont="1" applyFill="1"/>
    <xf numFmtId="164" fontId="8" fillId="0" borderId="0" xfId="0" applyFont="1" applyFill="1" applyAlignment="1">
      <alignment horizontal="center"/>
    </xf>
    <xf numFmtId="164" fontId="6" fillId="0" borderId="0" xfId="0" applyFont="1" applyAlignment="1">
      <alignment horizontal="right"/>
    </xf>
    <xf numFmtId="164" fontId="2" fillId="0" borderId="19" xfId="0" applyFont="1" applyFill="1" applyBorder="1" applyAlignment="1">
      <alignment vertical="center"/>
    </xf>
    <xf numFmtId="164" fontId="2" fillId="0" borderId="21" xfId="0" applyFont="1" applyFill="1" applyBorder="1" applyAlignment="1">
      <alignment horizontal="center" vertical="center"/>
    </xf>
    <xf numFmtId="164" fontId="2" fillId="0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4" fontId="2" fillId="0" borderId="24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5" fillId="0" borderId="0" xfId="0" applyFont="1" applyFill="1" applyBorder="1"/>
    <xf numFmtId="164" fontId="5" fillId="0" borderId="0" xfId="0" applyFont="1" applyFill="1" applyBorder="1" applyAlignment="1"/>
    <xf numFmtId="164" fontId="5" fillId="0" borderId="0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Font="1" applyFill="1" applyBorder="1" applyAlignment="1">
      <alignment vertical="center"/>
    </xf>
    <xf numFmtId="164" fontId="2" fillId="0" borderId="17" xfId="0" applyFont="1" applyFill="1" applyBorder="1" applyAlignment="1">
      <alignment vertical="center"/>
    </xf>
    <xf numFmtId="164" fontId="5" fillId="0" borderId="0" xfId="0" applyFont="1" applyFill="1"/>
    <xf numFmtId="164" fontId="2" fillId="0" borderId="2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164" fontId="2" fillId="0" borderId="26" xfId="0" applyFont="1" applyFill="1" applyBorder="1" applyAlignment="1">
      <alignment vertical="center"/>
    </xf>
    <xf numFmtId="164" fontId="2" fillId="0" borderId="33" xfId="0" applyFont="1" applyFill="1" applyBorder="1" applyAlignment="1">
      <alignment vertical="center"/>
    </xf>
    <xf numFmtId="164" fontId="2" fillId="0" borderId="15" xfId="0" applyFont="1" applyFill="1" applyBorder="1" applyAlignment="1">
      <alignment vertical="center"/>
    </xf>
    <xf numFmtId="164" fontId="11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27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/>
    </xf>
    <xf numFmtId="164" fontId="2" fillId="0" borderId="28" xfId="0" applyFont="1" applyFill="1" applyBorder="1" applyAlignment="1">
      <alignment horizontal="center" vertical="center" wrapText="1"/>
    </xf>
    <xf numFmtId="164" fontId="2" fillId="0" borderId="29" xfId="0" applyFont="1" applyFill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top"/>
    </xf>
    <xf numFmtId="164" fontId="5" fillId="0" borderId="30" xfId="0" applyFont="1" applyFill="1" applyBorder="1" applyAlignment="1"/>
    <xf numFmtId="164" fontId="5" fillId="0" borderId="26" xfId="0" applyFont="1" applyFill="1" applyBorder="1" applyAlignment="1"/>
    <xf numFmtId="164" fontId="4" fillId="0" borderId="31" xfId="0" applyFont="1" applyFill="1" applyBorder="1" applyAlignment="1">
      <alignment horizontal="center" vertical="top"/>
    </xf>
    <xf numFmtId="164" fontId="4" fillId="0" borderId="17" xfId="0" applyFont="1" applyFill="1" applyBorder="1" applyAlignment="1">
      <alignment horizontal="center" vertical="top"/>
    </xf>
    <xf numFmtId="164" fontId="3" fillId="0" borderId="13" xfId="0" applyFont="1" applyFill="1" applyBorder="1" applyAlignment="1">
      <alignment horizontal="right" vertical="center"/>
    </xf>
    <xf numFmtId="164" fontId="3" fillId="0" borderId="7" xfId="0" applyFont="1" applyFill="1" applyBorder="1" applyAlignment="1">
      <alignment horizontal="right" vertical="center"/>
    </xf>
    <xf numFmtId="164" fontId="2" fillId="0" borderId="26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2" fillId="0" borderId="32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0000"/>
    <pageSetUpPr fitToPage="1"/>
  </sheetPr>
  <dimension ref="A1:M41"/>
  <sheetViews>
    <sheetView showGridLines="0" tabSelected="1" view="pageBreakPreview" zoomScale="55" zoomScaleNormal="100" zoomScaleSheetLayoutView="55" workbookViewId="0">
      <pane xSplit="2" ySplit="7" topLeftCell="E8" activePane="bottomRight" state="frozen"/>
      <selection pane="topRight" activeCell="B1" sqref="B1"/>
      <selection pane="bottomLeft" activeCell="A9" sqref="A9"/>
      <selection pane="bottomRight" activeCell="F10" sqref="F10"/>
    </sheetView>
  </sheetViews>
  <sheetFormatPr defaultColWidth="9.81640625" defaultRowHeight="409.6" customHeight="1" x14ac:dyDescent="0.25"/>
  <cols>
    <col min="1" max="1" width="8.81640625" style="28" customWidth="1"/>
    <col min="2" max="2" width="41.6328125" style="43" customWidth="1"/>
    <col min="3" max="4" width="16.81640625" style="29" hidden="1" customWidth="1"/>
    <col min="5" max="10" width="16.81640625" style="29" customWidth="1"/>
    <col min="11" max="12" width="0" style="19" hidden="1" customWidth="1"/>
    <col min="13" max="16384" width="9.81640625" style="19"/>
  </cols>
  <sheetData>
    <row r="1" spans="1:13" ht="27.9" customHeight="1" x14ac:dyDescent="0.4">
      <c r="A1" s="37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0"/>
      <c r="L1" s="20"/>
      <c r="M1" s="20"/>
    </row>
    <row r="2" spans="1:13" ht="16.5" customHeight="1" thickBot="1" x14ac:dyDescent="0.3">
      <c r="A2" s="37"/>
      <c r="B2" s="37"/>
      <c r="C2" s="39" t="s">
        <v>41</v>
      </c>
      <c r="D2" s="39"/>
      <c r="E2" s="39"/>
      <c r="F2" s="39"/>
      <c r="G2" s="39"/>
      <c r="H2" s="39"/>
      <c r="I2" s="39"/>
      <c r="J2" s="39"/>
      <c r="K2" s="20"/>
      <c r="L2" s="20"/>
      <c r="M2" s="20"/>
    </row>
    <row r="3" spans="1:13" ht="27.9" customHeight="1" x14ac:dyDescent="0.25">
      <c r="A3" s="57" t="s">
        <v>7</v>
      </c>
      <c r="B3" s="58"/>
      <c r="C3" s="58"/>
      <c r="D3" s="58"/>
      <c r="E3" s="58"/>
      <c r="F3" s="58"/>
      <c r="G3" s="58"/>
      <c r="H3" s="58"/>
      <c r="I3" s="58"/>
      <c r="J3" s="59"/>
      <c r="K3" s="20"/>
      <c r="L3" s="20"/>
      <c r="M3" s="20"/>
    </row>
    <row r="4" spans="1:13" ht="27.9" customHeight="1" thickBot="1" x14ac:dyDescent="0.3">
      <c r="A4" s="5"/>
      <c r="B4" s="60" t="s">
        <v>40</v>
      </c>
      <c r="C4" s="60"/>
      <c r="D4" s="60"/>
      <c r="E4" s="60"/>
      <c r="F4" s="60"/>
      <c r="G4" s="60"/>
      <c r="H4" s="60"/>
      <c r="I4" s="60"/>
      <c r="J4" s="61"/>
      <c r="K4" s="20"/>
      <c r="L4" s="20"/>
      <c r="M4" s="20"/>
    </row>
    <row r="5" spans="1:13" ht="27.9" customHeight="1" thickBot="1" x14ac:dyDescent="0.3">
      <c r="A5" s="21"/>
      <c r="B5" s="62" t="s">
        <v>9</v>
      </c>
      <c r="C5" s="62"/>
      <c r="D5" s="62"/>
      <c r="E5" s="62"/>
      <c r="F5" s="62"/>
      <c r="G5" s="62"/>
      <c r="H5" s="62"/>
      <c r="I5" s="62"/>
      <c r="J5" s="63"/>
      <c r="K5" s="22"/>
      <c r="L5" s="20"/>
      <c r="M5" s="20"/>
    </row>
    <row r="6" spans="1:13" ht="87" customHeight="1" thickBot="1" x14ac:dyDescent="0.3">
      <c r="A6" s="66" t="s">
        <v>8</v>
      </c>
      <c r="B6" s="64" t="s">
        <v>2</v>
      </c>
      <c r="C6" s="52" t="s">
        <v>39</v>
      </c>
      <c r="D6" s="53"/>
      <c r="E6" s="52" t="s">
        <v>42</v>
      </c>
      <c r="F6" s="53"/>
      <c r="G6" s="52" t="s">
        <v>43</v>
      </c>
      <c r="H6" s="53"/>
      <c r="I6" s="55" t="s">
        <v>44</v>
      </c>
      <c r="J6" s="56"/>
      <c r="K6" s="20"/>
      <c r="L6" s="20"/>
      <c r="M6" s="20"/>
    </row>
    <row r="7" spans="1:13" ht="27.9" customHeight="1" thickBot="1" x14ac:dyDescent="0.3">
      <c r="A7" s="67"/>
      <c r="B7" s="65"/>
      <c r="C7" s="6" t="s">
        <v>0</v>
      </c>
      <c r="D7" s="7" t="s">
        <v>1</v>
      </c>
      <c r="E7" s="6" t="s">
        <v>0</v>
      </c>
      <c r="F7" s="7" t="s">
        <v>1</v>
      </c>
      <c r="G7" s="6" t="s">
        <v>0</v>
      </c>
      <c r="H7" s="7" t="s">
        <v>1</v>
      </c>
      <c r="I7" s="6" t="s">
        <v>0</v>
      </c>
      <c r="J7" s="7" t="s">
        <v>1</v>
      </c>
      <c r="K7" s="20"/>
      <c r="L7" s="20"/>
      <c r="M7" s="20"/>
    </row>
    <row r="8" spans="1:13" s="20" customFormat="1" ht="27.9" customHeight="1" x14ac:dyDescent="0.25">
      <c r="A8" s="32">
        <v>1</v>
      </c>
      <c r="B8" s="45" t="s">
        <v>10</v>
      </c>
      <c r="C8" s="8">
        <v>157</v>
      </c>
      <c r="D8" s="8">
        <v>173</v>
      </c>
      <c r="E8" s="8">
        <v>317</v>
      </c>
      <c r="F8" s="8">
        <v>316</v>
      </c>
      <c r="G8" s="8">
        <f>C8+E8</f>
        <v>474</v>
      </c>
      <c r="H8" s="8">
        <f>D8+F8</f>
        <v>489</v>
      </c>
      <c r="I8" s="9">
        <v>20453</v>
      </c>
      <c r="J8" s="10">
        <v>80246</v>
      </c>
      <c r="K8" s="20">
        <v>1294</v>
      </c>
      <c r="L8" s="20">
        <v>371</v>
      </c>
      <c r="M8" s="20" t="s">
        <v>38</v>
      </c>
    </row>
    <row r="9" spans="1:13" s="20" customFormat="1" ht="27.9" customHeight="1" x14ac:dyDescent="0.25">
      <c r="A9" s="33">
        <v>2</v>
      </c>
      <c r="B9" s="46" t="s">
        <v>18</v>
      </c>
      <c r="C9" s="8">
        <v>7</v>
      </c>
      <c r="D9" s="8">
        <v>3</v>
      </c>
      <c r="E9" s="8">
        <v>349</v>
      </c>
      <c r="F9" s="8">
        <v>7</v>
      </c>
      <c r="G9" s="8">
        <f t="shared" ref="G9:G19" si="0">C9+E9</f>
        <v>356</v>
      </c>
      <c r="H9" s="8">
        <f t="shared" ref="H9:H19" si="1">D9+F9</f>
        <v>10</v>
      </c>
      <c r="I9" s="12">
        <v>1076</v>
      </c>
      <c r="J9" s="40">
        <v>133</v>
      </c>
      <c r="K9" s="20">
        <v>285</v>
      </c>
      <c r="L9" s="20">
        <v>79</v>
      </c>
    </row>
    <row r="10" spans="1:13" s="20" customFormat="1" ht="27.9" customHeight="1" x14ac:dyDescent="0.25">
      <c r="A10" s="33">
        <v>3</v>
      </c>
      <c r="B10" s="46" t="s">
        <v>6</v>
      </c>
      <c r="C10" s="8">
        <v>56</v>
      </c>
      <c r="D10" s="8">
        <v>63</v>
      </c>
      <c r="E10" s="8">
        <v>0</v>
      </c>
      <c r="F10" s="8">
        <v>0</v>
      </c>
      <c r="G10" s="8">
        <f t="shared" si="0"/>
        <v>56</v>
      </c>
      <c r="H10" s="8">
        <f t="shared" si="1"/>
        <v>63</v>
      </c>
      <c r="I10" s="13">
        <v>3982</v>
      </c>
      <c r="J10" s="40">
        <v>2097</v>
      </c>
      <c r="K10" s="20">
        <v>390</v>
      </c>
      <c r="L10" s="20">
        <v>96</v>
      </c>
    </row>
    <row r="11" spans="1:13" s="20" customFormat="1" ht="27.9" customHeight="1" x14ac:dyDescent="0.25">
      <c r="A11" s="33">
        <v>4</v>
      </c>
      <c r="B11" s="46" t="s">
        <v>11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  <c r="H11" s="8">
        <f t="shared" si="1"/>
        <v>0</v>
      </c>
      <c r="I11" s="13">
        <v>0</v>
      </c>
      <c r="J11" s="40">
        <v>0</v>
      </c>
      <c r="K11" s="20">
        <v>114</v>
      </c>
      <c r="L11" s="20">
        <v>28</v>
      </c>
    </row>
    <row r="12" spans="1:13" s="20" customFormat="1" ht="27.9" customHeight="1" x14ac:dyDescent="0.25">
      <c r="A12" s="33">
        <v>5</v>
      </c>
      <c r="B12" s="46" t="s">
        <v>19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  <c r="H12" s="8">
        <f t="shared" si="1"/>
        <v>0</v>
      </c>
      <c r="I12" s="12">
        <v>7</v>
      </c>
      <c r="J12" s="40">
        <v>13</v>
      </c>
      <c r="K12" s="20">
        <v>0</v>
      </c>
      <c r="L12" s="20">
        <v>0</v>
      </c>
    </row>
    <row r="13" spans="1:13" s="20" customFormat="1" ht="27.9" customHeight="1" x14ac:dyDescent="0.25">
      <c r="A13" s="33">
        <v>6</v>
      </c>
      <c r="B13" s="46" t="s">
        <v>20</v>
      </c>
      <c r="C13" s="8">
        <v>0</v>
      </c>
      <c r="D13" s="8">
        <v>0</v>
      </c>
      <c r="E13" s="8">
        <v>0</v>
      </c>
      <c r="F13" s="8">
        <v>0</v>
      </c>
      <c r="G13" s="8">
        <f t="shared" si="0"/>
        <v>0</v>
      </c>
      <c r="H13" s="8">
        <f t="shared" si="1"/>
        <v>0</v>
      </c>
      <c r="I13" s="13">
        <v>0</v>
      </c>
      <c r="J13" s="40">
        <v>0</v>
      </c>
      <c r="K13" s="20">
        <v>0</v>
      </c>
      <c r="L13" s="20">
        <v>0</v>
      </c>
    </row>
    <row r="14" spans="1:13" s="20" customFormat="1" ht="27.9" customHeight="1" x14ac:dyDescent="0.35">
      <c r="A14" s="33">
        <v>7</v>
      </c>
      <c r="B14" s="46" t="s">
        <v>12</v>
      </c>
      <c r="C14" s="8">
        <v>40</v>
      </c>
      <c r="D14" s="8">
        <v>12</v>
      </c>
      <c r="E14" s="8">
        <v>0</v>
      </c>
      <c r="F14" s="8">
        <v>0</v>
      </c>
      <c r="G14" s="8">
        <f t="shared" si="0"/>
        <v>40</v>
      </c>
      <c r="H14" s="8">
        <f t="shared" si="1"/>
        <v>12</v>
      </c>
      <c r="I14" s="12">
        <v>588</v>
      </c>
      <c r="J14" s="40">
        <v>98</v>
      </c>
      <c r="K14" s="23">
        <v>0</v>
      </c>
      <c r="L14" s="20">
        <v>0</v>
      </c>
    </row>
    <row r="15" spans="1:13" s="20" customFormat="1" ht="27.9" customHeight="1" x14ac:dyDescent="0.25">
      <c r="A15" s="33">
        <v>8</v>
      </c>
      <c r="B15" s="46" t="s">
        <v>13</v>
      </c>
      <c r="C15" s="8">
        <v>0</v>
      </c>
      <c r="D15" s="8">
        <v>0</v>
      </c>
      <c r="E15" s="8">
        <v>0</v>
      </c>
      <c r="F15" s="8">
        <v>0</v>
      </c>
      <c r="G15" s="8">
        <f t="shared" si="0"/>
        <v>0</v>
      </c>
      <c r="H15" s="8">
        <f t="shared" si="1"/>
        <v>0</v>
      </c>
      <c r="I15" s="13">
        <v>0</v>
      </c>
      <c r="J15" s="40">
        <v>0</v>
      </c>
      <c r="K15" s="20">
        <v>0</v>
      </c>
      <c r="L15" s="20">
        <v>0</v>
      </c>
    </row>
    <row r="16" spans="1:13" s="20" customFormat="1" ht="27.9" customHeight="1" x14ac:dyDescent="0.25">
      <c r="A16" s="33">
        <v>9</v>
      </c>
      <c r="B16" s="46" t="s">
        <v>14</v>
      </c>
      <c r="C16" s="8">
        <v>2</v>
      </c>
      <c r="D16" s="8">
        <v>1</v>
      </c>
      <c r="E16" s="8">
        <v>2</v>
      </c>
      <c r="F16" s="8">
        <v>0.5</v>
      </c>
      <c r="G16" s="8">
        <f t="shared" si="0"/>
        <v>4</v>
      </c>
      <c r="H16" s="8">
        <f t="shared" si="1"/>
        <v>1.5</v>
      </c>
      <c r="I16" s="12">
        <v>277</v>
      </c>
      <c r="J16" s="40">
        <v>51</v>
      </c>
      <c r="K16" s="20">
        <v>0</v>
      </c>
      <c r="L16" s="20">
        <v>0</v>
      </c>
    </row>
    <row r="17" spans="1:13" s="20" customFormat="1" ht="27.9" customHeight="1" x14ac:dyDescent="0.25">
      <c r="A17" s="33">
        <v>10</v>
      </c>
      <c r="B17" s="46" t="s">
        <v>15</v>
      </c>
      <c r="C17" s="8">
        <v>49</v>
      </c>
      <c r="D17" s="8">
        <v>56</v>
      </c>
      <c r="E17" s="8">
        <v>46</v>
      </c>
      <c r="F17" s="8">
        <v>64</v>
      </c>
      <c r="G17" s="8">
        <f t="shared" si="0"/>
        <v>95</v>
      </c>
      <c r="H17" s="8">
        <f t="shared" si="1"/>
        <v>120</v>
      </c>
      <c r="I17" s="13">
        <v>3214</v>
      </c>
      <c r="J17" s="40">
        <v>1554</v>
      </c>
      <c r="K17" s="20">
        <v>192</v>
      </c>
      <c r="L17" s="20">
        <v>63</v>
      </c>
    </row>
    <row r="18" spans="1:13" s="20" customFormat="1" ht="27.9" customHeight="1" x14ac:dyDescent="0.25">
      <c r="A18" s="33">
        <v>11</v>
      </c>
      <c r="B18" s="46" t="s">
        <v>16</v>
      </c>
      <c r="C18" s="8">
        <v>0</v>
      </c>
      <c r="D18" s="8">
        <v>0</v>
      </c>
      <c r="E18" s="8">
        <v>8</v>
      </c>
      <c r="F18" s="8">
        <v>8</v>
      </c>
      <c r="G18" s="8">
        <f t="shared" si="0"/>
        <v>8</v>
      </c>
      <c r="H18" s="8">
        <f t="shared" si="1"/>
        <v>8</v>
      </c>
      <c r="I18" s="12">
        <v>45</v>
      </c>
      <c r="J18" s="40">
        <v>20</v>
      </c>
      <c r="K18" s="20">
        <v>101</v>
      </c>
      <c r="L18" s="20">
        <v>31</v>
      </c>
    </row>
    <row r="19" spans="1:13" s="20" customFormat="1" ht="27.9" customHeight="1" thickBot="1" x14ac:dyDescent="0.3">
      <c r="A19" s="35">
        <v>12</v>
      </c>
      <c r="B19" s="46" t="s">
        <v>17</v>
      </c>
      <c r="C19" s="8">
        <v>3</v>
      </c>
      <c r="D19" s="8">
        <v>2</v>
      </c>
      <c r="E19" s="8">
        <v>3</v>
      </c>
      <c r="F19" s="8">
        <v>1</v>
      </c>
      <c r="G19" s="8">
        <f t="shared" si="0"/>
        <v>6</v>
      </c>
      <c r="H19" s="8">
        <f t="shared" si="1"/>
        <v>3</v>
      </c>
      <c r="I19" s="13">
        <v>6</v>
      </c>
      <c r="J19" s="40">
        <v>3</v>
      </c>
      <c r="K19" s="20">
        <v>68</v>
      </c>
      <c r="L19" s="20">
        <v>17</v>
      </c>
    </row>
    <row r="20" spans="1:13" s="24" customFormat="1" ht="27.9" customHeight="1" thickBot="1" x14ac:dyDescent="0.4">
      <c r="A20" s="44"/>
      <c r="B20" s="31" t="s">
        <v>3</v>
      </c>
      <c r="C20" s="11">
        <f t="shared" ref="C20:J20" si="2">SUM(C8:C19)</f>
        <v>314</v>
      </c>
      <c r="D20" s="11">
        <f t="shared" si="2"/>
        <v>310</v>
      </c>
      <c r="E20" s="11">
        <f t="shared" si="2"/>
        <v>725</v>
      </c>
      <c r="F20" s="11">
        <f t="shared" si="2"/>
        <v>396.5</v>
      </c>
      <c r="G20" s="11">
        <f t="shared" si="2"/>
        <v>1039</v>
      </c>
      <c r="H20" s="11">
        <f t="shared" si="2"/>
        <v>706.5</v>
      </c>
      <c r="I20" s="11">
        <f t="shared" si="2"/>
        <v>29648</v>
      </c>
      <c r="J20" s="16">
        <f t="shared" si="2"/>
        <v>84215</v>
      </c>
      <c r="K20" s="24">
        <v>3382</v>
      </c>
      <c r="L20" s="24">
        <v>920.62999999999988</v>
      </c>
    </row>
    <row r="21" spans="1:13" s="20" customFormat="1" ht="27.9" customHeight="1" x14ac:dyDescent="0.25">
      <c r="A21" s="34">
        <v>13</v>
      </c>
      <c r="B21" s="47" t="s">
        <v>21</v>
      </c>
      <c r="C21" s="8">
        <v>0</v>
      </c>
      <c r="D21" s="8">
        <v>0</v>
      </c>
      <c r="E21" s="8">
        <v>0</v>
      </c>
      <c r="F21" s="8">
        <v>0</v>
      </c>
      <c r="G21" s="8">
        <f t="shared" ref="G21" si="3">C21+E21</f>
        <v>0</v>
      </c>
      <c r="H21" s="8">
        <f t="shared" ref="H21" si="4">D21+F21</f>
        <v>0</v>
      </c>
      <c r="I21" s="14">
        <v>25</v>
      </c>
      <c r="J21" s="2">
        <v>55</v>
      </c>
      <c r="K21" s="20">
        <v>4</v>
      </c>
      <c r="L21" s="20">
        <v>2</v>
      </c>
    </row>
    <row r="22" spans="1:13" s="20" customFormat="1" ht="27.9" customHeight="1" x14ac:dyDescent="0.25">
      <c r="A22" s="33">
        <v>14</v>
      </c>
      <c r="B22" s="41" t="s">
        <v>22</v>
      </c>
      <c r="C22" s="8">
        <v>0</v>
      </c>
      <c r="D22" s="8">
        <v>0</v>
      </c>
      <c r="E22" s="8">
        <v>0</v>
      </c>
      <c r="F22" s="8">
        <v>0</v>
      </c>
      <c r="G22" s="8">
        <f t="shared" ref="G22:G34" si="5">C22+E22</f>
        <v>0</v>
      </c>
      <c r="H22" s="8">
        <f t="shared" ref="H22:H34" si="6">D22+F22</f>
        <v>0</v>
      </c>
      <c r="I22" s="13">
        <v>735</v>
      </c>
      <c r="J22" s="1">
        <v>165</v>
      </c>
      <c r="K22" s="20">
        <v>0</v>
      </c>
      <c r="L22" s="20">
        <v>0</v>
      </c>
    </row>
    <row r="23" spans="1:13" s="25" customFormat="1" ht="27.9" customHeight="1" x14ac:dyDescent="0.25">
      <c r="A23" s="34">
        <v>15</v>
      </c>
      <c r="B23" s="41" t="s">
        <v>23</v>
      </c>
      <c r="C23" s="8">
        <v>0</v>
      </c>
      <c r="D23" s="8">
        <v>0</v>
      </c>
      <c r="E23" s="8">
        <v>2</v>
      </c>
      <c r="F23" s="8">
        <v>1</v>
      </c>
      <c r="G23" s="8">
        <f t="shared" si="5"/>
        <v>2</v>
      </c>
      <c r="H23" s="8">
        <f t="shared" si="6"/>
        <v>1</v>
      </c>
      <c r="I23" s="13">
        <v>849</v>
      </c>
      <c r="J23" s="1">
        <v>145</v>
      </c>
      <c r="K23" s="20">
        <v>179</v>
      </c>
      <c r="L23" s="20">
        <v>44</v>
      </c>
      <c r="M23" s="20"/>
    </row>
    <row r="24" spans="1:13" s="20" customFormat="1" ht="27.9" customHeight="1" x14ac:dyDescent="0.25">
      <c r="A24" s="33">
        <v>16</v>
      </c>
      <c r="B24" s="41" t="s">
        <v>24</v>
      </c>
      <c r="C24" s="8">
        <v>10057</v>
      </c>
      <c r="D24" s="8">
        <v>334459</v>
      </c>
      <c r="E24" s="8">
        <v>4720</v>
      </c>
      <c r="F24" s="8">
        <v>37919</v>
      </c>
      <c r="G24" s="8">
        <f t="shared" si="5"/>
        <v>14777</v>
      </c>
      <c r="H24" s="8">
        <f t="shared" si="6"/>
        <v>372378</v>
      </c>
      <c r="I24" s="13">
        <v>181458</v>
      </c>
      <c r="J24" s="1">
        <v>526441</v>
      </c>
      <c r="K24" s="20">
        <v>0</v>
      </c>
      <c r="L24" s="20">
        <v>0</v>
      </c>
      <c r="M24" s="26"/>
    </row>
    <row r="25" spans="1:13" s="20" customFormat="1" ht="27.9" customHeight="1" x14ac:dyDescent="0.25">
      <c r="A25" s="34">
        <v>17</v>
      </c>
      <c r="B25" s="41" t="s">
        <v>25</v>
      </c>
      <c r="C25" s="8">
        <v>0</v>
      </c>
      <c r="D25" s="8">
        <v>0</v>
      </c>
      <c r="E25" s="8">
        <v>0</v>
      </c>
      <c r="F25" s="8">
        <v>0</v>
      </c>
      <c r="G25" s="8">
        <f t="shared" si="5"/>
        <v>0</v>
      </c>
      <c r="H25" s="8">
        <f t="shared" si="6"/>
        <v>0</v>
      </c>
      <c r="I25" s="13">
        <v>0</v>
      </c>
      <c r="J25" s="1">
        <v>0</v>
      </c>
      <c r="K25" s="20">
        <v>0</v>
      </c>
      <c r="L25" s="20">
        <v>0</v>
      </c>
    </row>
    <row r="26" spans="1:13" s="20" customFormat="1" ht="27.9" customHeight="1" x14ac:dyDescent="0.25">
      <c r="A26" s="33">
        <v>18</v>
      </c>
      <c r="B26" s="41" t="s">
        <v>26</v>
      </c>
      <c r="C26" s="8">
        <v>0</v>
      </c>
      <c r="D26" s="8">
        <v>0</v>
      </c>
      <c r="E26" s="8">
        <v>0</v>
      </c>
      <c r="F26" s="8">
        <v>0</v>
      </c>
      <c r="G26" s="8">
        <f t="shared" si="5"/>
        <v>0</v>
      </c>
      <c r="H26" s="8">
        <f t="shared" si="6"/>
        <v>0</v>
      </c>
      <c r="I26" s="13">
        <v>2127</v>
      </c>
      <c r="J26" s="1">
        <v>4</v>
      </c>
      <c r="K26" s="20">
        <v>0</v>
      </c>
      <c r="L26" s="20">
        <v>0</v>
      </c>
    </row>
    <row r="27" spans="1:13" s="20" customFormat="1" ht="27.9" customHeight="1" x14ac:dyDescent="0.25">
      <c r="A27" s="34">
        <v>19</v>
      </c>
      <c r="B27" s="41" t="s">
        <v>27</v>
      </c>
      <c r="C27" s="8">
        <v>0</v>
      </c>
      <c r="D27" s="8">
        <v>0</v>
      </c>
      <c r="E27" s="8">
        <v>0</v>
      </c>
      <c r="F27" s="8">
        <v>0</v>
      </c>
      <c r="G27" s="8">
        <f t="shared" si="5"/>
        <v>0</v>
      </c>
      <c r="H27" s="8">
        <f t="shared" si="6"/>
        <v>0</v>
      </c>
      <c r="I27" s="13">
        <v>188</v>
      </c>
      <c r="J27" s="1">
        <v>9</v>
      </c>
      <c r="K27" s="20">
        <v>0</v>
      </c>
      <c r="L27" s="20">
        <v>0</v>
      </c>
    </row>
    <row r="28" spans="1:13" s="20" customFormat="1" ht="27.9" customHeight="1" x14ac:dyDescent="0.25">
      <c r="A28" s="33">
        <v>20</v>
      </c>
      <c r="B28" s="41" t="s">
        <v>28</v>
      </c>
      <c r="C28" s="8">
        <v>0</v>
      </c>
      <c r="D28" s="8">
        <v>0</v>
      </c>
      <c r="E28" s="8">
        <v>0</v>
      </c>
      <c r="F28" s="8">
        <v>0</v>
      </c>
      <c r="G28" s="8">
        <f t="shared" si="5"/>
        <v>0</v>
      </c>
      <c r="H28" s="8">
        <f t="shared" si="6"/>
        <v>0</v>
      </c>
      <c r="I28" s="13">
        <v>0</v>
      </c>
      <c r="J28" s="1">
        <v>0</v>
      </c>
      <c r="K28" s="20">
        <v>0</v>
      </c>
      <c r="L28" s="20">
        <v>0</v>
      </c>
    </row>
    <row r="29" spans="1:13" s="20" customFormat="1" ht="27.9" customHeight="1" x14ac:dyDescent="0.25">
      <c r="A29" s="34">
        <v>21</v>
      </c>
      <c r="B29" s="41" t="s">
        <v>29</v>
      </c>
      <c r="C29" s="8">
        <v>0</v>
      </c>
      <c r="D29" s="8">
        <v>0</v>
      </c>
      <c r="E29" s="8">
        <v>0</v>
      </c>
      <c r="F29" s="8">
        <v>0</v>
      </c>
      <c r="G29" s="8">
        <f t="shared" si="5"/>
        <v>0</v>
      </c>
      <c r="H29" s="8">
        <f t="shared" si="6"/>
        <v>0</v>
      </c>
      <c r="I29" s="13">
        <v>0</v>
      </c>
      <c r="J29" s="1">
        <v>0</v>
      </c>
    </row>
    <row r="30" spans="1:13" s="20" customFormat="1" ht="27.9" customHeight="1" x14ac:dyDescent="0.25">
      <c r="A30" s="33">
        <v>22</v>
      </c>
      <c r="B30" s="41" t="s">
        <v>30</v>
      </c>
      <c r="C30" s="8">
        <v>0</v>
      </c>
      <c r="D30" s="8">
        <v>0</v>
      </c>
      <c r="E30" s="8">
        <v>0</v>
      </c>
      <c r="F30" s="8">
        <v>0</v>
      </c>
      <c r="G30" s="8">
        <f t="shared" si="5"/>
        <v>0</v>
      </c>
      <c r="H30" s="8">
        <f t="shared" si="6"/>
        <v>0</v>
      </c>
      <c r="I30" s="13">
        <v>0</v>
      </c>
      <c r="J30" s="1">
        <v>0</v>
      </c>
    </row>
    <row r="31" spans="1:13" s="20" customFormat="1" ht="27.9" customHeight="1" x14ac:dyDescent="0.25">
      <c r="A31" s="34">
        <v>23</v>
      </c>
      <c r="B31" s="41" t="s">
        <v>34</v>
      </c>
      <c r="C31" s="8">
        <v>0</v>
      </c>
      <c r="D31" s="8">
        <v>0</v>
      </c>
      <c r="E31" s="8">
        <v>0</v>
      </c>
      <c r="F31" s="8">
        <v>0</v>
      </c>
      <c r="G31" s="8">
        <f t="shared" si="5"/>
        <v>0</v>
      </c>
      <c r="H31" s="8">
        <f t="shared" si="6"/>
        <v>0</v>
      </c>
      <c r="I31" s="13">
        <v>0</v>
      </c>
      <c r="J31" s="1">
        <v>0</v>
      </c>
    </row>
    <row r="32" spans="1:13" s="20" customFormat="1" ht="27.9" customHeight="1" x14ac:dyDescent="0.25">
      <c r="A32" s="33">
        <v>24</v>
      </c>
      <c r="B32" s="41" t="s">
        <v>31</v>
      </c>
      <c r="C32" s="8">
        <v>0</v>
      </c>
      <c r="D32" s="8">
        <v>0</v>
      </c>
      <c r="E32" s="8">
        <v>0</v>
      </c>
      <c r="F32" s="8">
        <v>0</v>
      </c>
      <c r="G32" s="8">
        <f t="shared" si="5"/>
        <v>0</v>
      </c>
      <c r="H32" s="8">
        <f t="shared" si="6"/>
        <v>0</v>
      </c>
      <c r="I32" s="13">
        <v>0</v>
      </c>
      <c r="J32" s="1">
        <v>0</v>
      </c>
    </row>
    <row r="33" spans="1:13" s="20" customFormat="1" ht="27.9" customHeight="1" x14ac:dyDescent="0.25">
      <c r="A33" s="34">
        <v>25</v>
      </c>
      <c r="B33" s="41" t="s">
        <v>32</v>
      </c>
      <c r="C33" s="8">
        <v>0</v>
      </c>
      <c r="D33" s="8">
        <v>0</v>
      </c>
      <c r="E33" s="8">
        <v>0</v>
      </c>
      <c r="F33" s="8">
        <v>0</v>
      </c>
      <c r="G33" s="8">
        <f t="shared" si="5"/>
        <v>0</v>
      </c>
      <c r="H33" s="8">
        <f t="shared" si="6"/>
        <v>0</v>
      </c>
      <c r="I33" s="13">
        <v>0</v>
      </c>
      <c r="J33" s="1">
        <v>0</v>
      </c>
    </row>
    <row r="34" spans="1:13" s="20" customFormat="1" ht="27.9" customHeight="1" thickBot="1" x14ac:dyDescent="0.3">
      <c r="A34" s="33">
        <v>26</v>
      </c>
      <c r="B34" s="48" t="s">
        <v>33</v>
      </c>
      <c r="C34" s="8">
        <v>0</v>
      </c>
      <c r="D34" s="8">
        <v>0</v>
      </c>
      <c r="E34" s="8">
        <v>0</v>
      </c>
      <c r="F34" s="8">
        <v>0</v>
      </c>
      <c r="G34" s="8">
        <f t="shared" si="5"/>
        <v>0</v>
      </c>
      <c r="H34" s="8">
        <f t="shared" si="6"/>
        <v>0</v>
      </c>
      <c r="I34" s="13">
        <v>0</v>
      </c>
      <c r="J34" s="1">
        <v>0</v>
      </c>
    </row>
    <row r="35" spans="1:13" s="24" customFormat="1" ht="27.9" customHeight="1" thickBot="1" x14ac:dyDescent="0.4">
      <c r="A35" s="36"/>
      <c r="B35" s="31" t="s">
        <v>4</v>
      </c>
      <c r="C35" s="11">
        <f t="shared" ref="C35:J35" si="7">SUM(C21:C34)</f>
        <v>10057</v>
      </c>
      <c r="D35" s="11">
        <f t="shared" si="7"/>
        <v>334459</v>
      </c>
      <c r="E35" s="11">
        <f t="shared" si="7"/>
        <v>4722</v>
      </c>
      <c r="F35" s="11">
        <f t="shared" si="7"/>
        <v>37920</v>
      </c>
      <c r="G35" s="11">
        <f t="shared" si="7"/>
        <v>14779</v>
      </c>
      <c r="H35" s="11">
        <f t="shared" si="7"/>
        <v>372379</v>
      </c>
      <c r="I35" s="11">
        <f t="shared" si="7"/>
        <v>185382</v>
      </c>
      <c r="J35" s="16">
        <f t="shared" si="7"/>
        <v>526819</v>
      </c>
      <c r="K35" s="24">
        <v>179</v>
      </c>
      <c r="L35" s="24">
        <v>44</v>
      </c>
    </row>
    <row r="36" spans="1:13" s="20" customFormat="1" ht="27.9" customHeight="1" x14ac:dyDescent="0.25">
      <c r="A36" s="33">
        <v>27</v>
      </c>
      <c r="B36" s="49" t="s">
        <v>35</v>
      </c>
      <c r="C36" s="8">
        <v>274</v>
      </c>
      <c r="D36" s="8">
        <v>435</v>
      </c>
      <c r="E36" s="8">
        <v>811</v>
      </c>
      <c r="F36" s="8">
        <v>1128</v>
      </c>
      <c r="G36" s="8">
        <f t="shared" ref="G36:G37" si="8">C36+E36</f>
        <v>1085</v>
      </c>
      <c r="H36" s="8">
        <f t="shared" ref="H36:H37" si="9">D36+F36</f>
        <v>1563</v>
      </c>
      <c r="I36" s="9">
        <v>49207</v>
      </c>
      <c r="J36" s="10">
        <v>26270</v>
      </c>
      <c r="K36" s="20">
        <v>1627</v>
      </c>
      <c r="L36" s="20">
        <v>407</v>
      </c>
    </row>
    <row r="37" spans="1:13" s="20" customFormat="1" ht="27.9" customHeight="1" thickBot="1" x14ac:dyDescent="0.3">
      <c r="A37" s="44">
        <v>28</v>
      </c>
      <c r="B37" s="42" t="s">
        <v>36</v>
      </c>
      <c r="C37" s="15">
        <v>0</v>
      </c>
      <c r="D37" s="15">
        <v>0</v>
      </c>
      <c r="E37" s="15">
        <v>0</v>
      </c>
      <c r="F37" s="15">
        <v>0</v>
      </c>
      <c r="G37" s="8">
        <f t="shared" si="8"/>
        <v>0</v>
      </c>
      <c r="H37" s="8">
        <f t="shared" si="9"/>
        <v>0</v>
      </c>
      <c r="I37" s="17">
        <v>0</v>
      </c>
      <c r="J37" s="18">
        <v>0</v>
      </c>
    </row>
    <row r="38" spans="1:13" s="27" customFormat="1" ht="27.9" customHeight="1" thickBot="1" x14ac:dyDescent="0.4">
      <c r="A38" s="3"/>
      <c r="B38" s="4" t="s">
        <v>45</v>
      </c>
      <c r="C38" s="11">
        <f t="shared" ref="C38:D38" si="10">SUM(C36:C37)</f>
        <v>274</v>
      </c>
      <c r="D38" s="11">
        <f t="shared" si="10"/>
        <v>435</v>
      </c>
      <c r="E38" s="11">
        <f>E20+E35+E36</f>
        <v>6258</v>
      </c>
      <c r="F38" s="11">
        <f t="shared" ref="F38:J38" si="11">F20+F35+F36</f>
        <v>39444.5</v>
      </c>
      <c r="G38" s="11">
        <f t="shared" si="11"/>
        <v>16903</v>
      </c>
      <c r="H38" s="11">
        <f t="shared" si="11"/>
        <v>374648.5</v>
      </c>
      <c r="I38" s="11">
        <f t="shared" si="11"/>
        <v>264237</v>
      </c>
      <c r="J38" s="11">
        <f t="shared" si="11"/>
        <v>637304</v>
      </c>
      <c r="K38" s="24">
        <v>1675</v>
      </c>
      <c r="L38" s="24">
        <v>418.25</v>
      </c>
      <c r="M38" s="24"/>
    </row>
    <row r="39" spans="1:13" s="27" customFormat="1" ht="27.9" customHeight="1" thickBot="1" x14ac:dyDescent="0.4">
      <c r="A39" s="3"/>
      <c r="B39" s="4" t="s">
        <v>5</v>
      </c>
      <c r="C39" s="11">
        <f t="shared" ref="C39:D39" si="12">SUM(C20+C35+C38)</f>
        <v>10645</v>
      </c>
      <c r="D39" s="11">
        <f t="shared" si="12"/>
        <v>335204</v>
      </c>
      <c r="E39" s="11">
        <f>E38+E37</f>
        <v>6258</v>
      </c>
      <c r="F39" s="11">
        <f t="shared" ref="F39:J39" si="13">F38+F37</f>
        <v>39444.5</v>
      </c>
      <c r="G39" s="11">
        <f t="shared" si="13"/>
        <v>16903</v>
      </c>
      <c r="H39" s="11">
        <f t="shared" si="13"/>
        <v>374648.5</v>
      </c>
      <c r="I39" s="11">
        <f t="shared" si="13"/>
        <v>264237</v>
      </c>
      <c r="J39" s="11">
        <f t="shared" si="13"/>
        <v>637304</v>
      </c>
      <c r="K39" s="24">
        <v>5236</v>
      </c>
      <c r="L39" s="24">
        <v>1382.8799999999999</v>
      </c>
      <c r="M39" s="24"/>
    </row>
    <row r="40" spans="1:13" ht="36" customHeight="1" x14ac:dyDescent="0.25">
      <c r="A40" s="37"/>
      <c r="B40" s="37"/>
      <c r="C40" s="38"/>
      <c r="D40" s="38"/>
      <c r="E40" s="38"/>
      <c r="F40" s="38"/>
      <c r="G40" s="38"/>
      <c r="H40" s="39"/>
      <c r="I40" s="30" t="s">
        <v>37</v>
      </c>
      <c r="J40" s="38"/>
      <c r="K40" s="20"/>
      <c r="L40" s="20"/>
      <c r="M40" s="20"/>
    </row>
    <row r="41" spans="1:13" ht="17.399999999999999" x14ac:dyDescent="0.3">
      <c r="B41" s="50"/>
      <c r="C41" s="51"/>
      <c r="D41" s="51"/>
      <c r="E41" s="51"/>
      <c r="F41" s="51"/>
      <c r="G41" s="51"/>
      <c r="H41" s="51"/>
      <c r="I41" s="51"/>
      <c r="J41" s="51"/>
    </row>
  </sheetData>
  <mergeCells count="11">
    <mergeCell ref="B41:J41"/>
    <mergeCell ref="G6:H6"/>
    <mergeCell ref="B1:J1"/>
    <mergeCell ref="I6:J6"/>
    <mergeCell ref="A3:J3"/>
    <mergeCell ref="B4:J4"/>
    <mergeCell ref="B5:J5"/>
    <mergeCell ref="B6:B7"/>
    <mergeCell ref="A6:A7"/>
    <mergeCell ref="E6:F6"/>
    <mergeCell ref="C6:D6"/>
  </mergeCells>
  <phoneticPr fontId="0" type="noConversion"/>
  <pageMargins left="0.59" right="0.28000000000000003" top="1.58" bottom="0.3" header="0.59" footer="0.5"/>
  <pageSetup paperSize="9" scale="52" orientation="portrait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2020</vt:lpstr>
      <vt:lpstr>'SEPT 2020'!Print_Area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2020-12-08T06:55:42Z</cp:lastPrinted>
  <dcterms:created xsi:type="dcterms:W3CDTF">1999-09-08T05:24:27Z</dcterms:created>
  <dcterms:modified xsi:type="dcterms:W3CDTF">2020-12-08T07:28:57Z</dcterms:modified>
</cp:coreProperties>
</file>