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57 slbc\agenda and annex for final meeting\final annex\"/>
    </mc:Choice>
  </mc:AlternateContent>
  <bookViews>
    <workbookView xWindow="-108" yWindow="-108" windowWidth="23268" windowHeight="12576"/>
  </bookViews>
  <sheets>
    <sheet name="sheet1" sheetId="2" r:id="rId1"/>
  </sheets>
  <definedNames>
    <definedName name="OLE_LINK2" localSheetId="0">sheet1!$B$25</definedName>
    <definedName name="_xlnm.Print_Area" localSheetId="0">sheet1!$A$1:$V$38</definedName>
    <definedName name="Print_Area_MI" localSheetId="0">sheet1!#REF!</definedName>
  </definedNames>
  <calcPr calcId="162913"/>
</workbook>
</file>

<file path=xl/calcChain.xml><?xml version="1.0" encoding="utf-8"?>
<calcChain xmlns="http://schemas.openxmlformats.org/spreadsheetml/2006/main">
  <c r="S35" i="2" l="1"/>
  <c r="T35" i="2"/>
  <c r="U35" i="2"/>
  <c r="V35" i="2"/>
  <c r="T15" i="2"/>
  <c r="U15" i="2"/>
  <c r="V15" i="2"/>
  <c r="T16" i="2"/>
  <c r="U16" i="2"/>
  <c r="V16" i="2"/>
  <c r="T21" i="2"/>
  <c r="U21" i="2"/>
  <c r="V21" i="2"/>
  <c r="T23" i="2"/>
  <c r="U23" i="2"/>
  <c r="V23" i="2"/>
  <c r="T24" i="2"/>
  <c r="U24" i="2"/>
  <c r="V24" i="2"/>
  <c r="T25" i="2"/>
  <c r="U25" i="2"/>
  <c r="V25" i="2"/>
  <c r="T26" i="2"/>
  <c r="U26" i="2"/>
  <c r="V26" i="2"/>
  <c r="T27" i="2"/>
  <c r="U27" i="2"/>
  <c r="V27" i="2"/>
  <c r="T28" i="2"/>
  <c r="U28" i="2"/>
  <c r="V28" i="2"/>
  <c r="T29" i="2"/>
  <c r="U29" i="2"/>
  <c r="V29" i="2"/>
  <c r="T31" i="2"/>
  <c r="U31" i="2"/>
  <c r="V31" i="2"/>
  <c r="T32" i="2"/>
  <c r="U32" i="2"/>
  <c r="V32" i="2"/>
  <c r="T33" i="2"/>
  <c r="U33" i="2"/>
  <c r="V33" i="2"/>
  <c r="T34" i="2"/>
  <c r="U34" i="2"/>
  <c r="V34" i="2"/>
  <c r="S15" i="2"/>
  <c r="S16" i="2"/>
  <c r="S21" i="2"/>
  <c r="S23" i="2"/>
  <c r="S24" i="2"/>
  <c r="S25" i="2"/>
  <c r="S26" i="2"/>
  <c r="S27" i="2"/>
  <c r="S28" i="2"/>
  <c r="S29" i="2"/>
  <c r="S31" i="2"/>
  <c r="S32" i="2"/>
  <c r="S33" i="2"/>
  <c r="S34" i="2"/>
  <c r="J37" i="2"/>
  <c r="I37" i="2"/>
  <c r="H37" i="2"/>
  <c r="G37" i="2"/>
  <c r="K37" i="2" l="1"/>
  <c r="L37" i="2"/>
  <c r="M37" i="2"/>
  <c r="N37" i="2"/>
  <c r="O37" i="2"/>
  <c r="P37" i="2"/>
  <c r="Q37" i="2"/>
  <c r="R37" i="2"/>
  <c r="C37" i="2" l="1"/>
  <c r="D37" i="2"/>
  <c r="E37" i="2"/>
  <c r="F37" i="2"/>
  <c r="S37" i="2" l="1"/>
  <c r="T37" i="2"/>
  <c r="U37" i="2"/>
  <c r="V37" i="2"/>
</calcChain>
</file>

<file path=xl/sharedStrings.xml><?xml version="1.0" encoding="utf-8"?>
<sst xmlns="http://schemas.openxmlformats.org/spreadsheetml/2006/main" count="72" uniqueCount="50">
  <si>
    <t xml:space="preserve">   Number</t>
  </si>
  <si>
    <t xml:space="preserve">   Amount</t>
  </si>
  <si>
    <t xml:space="preserve">  Number</t>
  </si>
  <si>
    <t>TOTAL</t>
  </si>
  <si>
    <t xml:space="preserve">BANKWISE PERFORMANCE IN IMPLEMENTATION OF </t>
  </si>
  <si>
    <t>CANARA BANK</t>
  </si>
  <si>
    <t>AXIS BK</t>
  </si>
  <si>
    <t>Limits eligible under Nayak Committee</t>
  </si>
  <si>
    <t>Out of which                  Nayak Committee recommendations</t>
  </si>
  <si>
    <t>Number</t>
  </si>
  <si>
    <t>Account</t>
  </si>
  <si>
    <t>PUNJAB NATIONAL BANK</t>
  </si>
  <si>
    <t>UCO BANK</t>
  </si>
  <si>
    <t>BANK OF BARODA</t>
  </si>
  <si>
    <t>CENTRAL BANK OF INDIA</t>
  </si>
  <si>
    <t>INDIAN BANK</t>
  </si>
  <si>
    <t>INDIAN OVERSEAS BANK</t>
  </si>
  <si>
    <t>STATE BANK OF INDIA</t>
  </si>
  <si>
    <t>UNION BANK OF INDIA</t>
  </si>
  <si>
    <t>Sr No.</t>
  </si>
  <si>
    <t>PUNJAB &amp; SIND BANK</t>
  </si>
  <si>
    <t>BANK OF INDIA</t>
  </si>
  <si>
    <t>BANK OF MAHARASHTRA</t>
  </si>
  <si>
    <t>IDBI BANK</t>
  </si>
  <si>
    <t>J&amp;K BANK</t>
  </si>
  <si>
    <t>CAPITAL SMALL FINANCE BANK</t>
  </si>
  <si>
    <t>HDFC BANK</t>
  </si>
  <si>
    <t>ICICI BANK</t>
  </si>
  <si>
    <t>INDUSIND BANK</t>
  </si>
  <si>
    <t>YES BANK</t>
  </si>
  <si>
    <t>KOTAK MAHINDRA BANK</t>
  </si>
  <si>
    <t>FEDERAL BANK</t>
  </si>
  <si>
    <t>BANDHAN BANK</t>
  </si>
  <si>
    <t>AU SMALL FINANCE BANK</t>
  </si>
  <si>
    <t>UJJIVAN SMALL FINANCE BANK</t>
  </si>
  <si>
    <t>JANA SMALL FINANCE BANK</t>
  </si>
  <si>
    <t>PB. STATE COOPERATIVE BANK</t>
  </si>
  <si>
    <t>PB. GRAMIN BANK</t>
  </si>
  <si>
    <t>SLBC PUNJAB</t>
  </si>
  <si>
    <t>Limits sanctioned to SSI Units during the quarter Q.E June 2020                 (01.04.2020 TO 30.06.2020)</t>
  </si>
  <si>
    <t>Limits sanctioned to SSI Units during the quarter Q.E September 2020                 (01.07.2020 TO 30.09.2020)</t>
  </si>
  <si>
    <t>Limits sanctioned to SSI Units during the quarter Q.E December 2020                 (01.10.2020 TO 31.12.2020)</t>
  </si>
  <si>
    <t xml:space="preserve"> Name of the Bank</t>
  </si>
  <si>
    <t>Limits Sanctioned during the                              Year 2021-22                                                  (01.04.2021 - 30.06.2021)</t>
  </si>
  <si>
    <t>NAYAK COMMITTEE RECOMMENDATIONS AS AT JUNE 2021</t>
  </si>
  <si>
    <t>Limits sanctioned to SSI Units during the quarter Q.E June 2021                 (01.04.2021 TO 30.06.2021)</t>
  </si>
  <si>
    <t>Amount</t>
  </si>
  <si>
    <t>RBL Bank</t>
  </si>
  <si>
    <t>Annexure - 61</t>
  </si>
  <si>
    <t xml:space="preserve">(Amt. in lacs)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</si>
</sst>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3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ahoma"/>
      <family val="2"/>
    </font>
    <font>
      <sz val="12"/>
      <color theme="1"/>
      <name val="Helv"/>
    </font>
    <font>
      <b/>
      <sz val="20"/>
      <name val="Tahoma"/>
      <family val="2"/>
    </font>
    <font>
      <b/>
      <sz val="18"/>
      <name val="Rupee Foradian"/>
      <family val="2"/>
    </font>
    <font>
      <b/>
      <sz val="17"/>
      <name val="Tahoma"/>
      <family val="2"/>
    </font>
    <font>
      <sz val="17"/>
      <name val="Tahoma"/>
      <family val="2"/>
    </font>
    <font>
      <b/>
      <sz val="15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23"/>
      <name val="Tahoma"/>
      <family val="2"/>
    </font>
    <font>
      <sz val="12"/>
      <color rgb="FFFF0000"/>
      <name val="Helv"/>
    </font>
    <font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sz val="14"/>
      <name val="Times New Roman"/>
      <family val="1"/>
    </font>
    <font>
      <b/>
      <sz val="16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9">
    <xf numFmtId="0" fontId="0" fillId="0" borderId="0"/>
    <xf numFmtId="0" fontId="2" fillId="0" borderId="0"/>
    <xf numFmtId="0" fontId="14" fillId="0" borderId="0"/>
    <xf numFmtId="0" fontId="18" fillId="0" borderId="0"/>
    <xf numFmtId="0" fontId="17" fillId="0" borderId="0"/>
    <xf numFmtId="0" fontId="20" fillId="0" borderId="0" applyNumberFormat="0" applyBorder="0" applyProtection="0"/>
    <xf numFmtId="0" fontId="15" fillId="0" borderId="0"/>
    <xf numFmtId="0" fontId="19" fillId="0" borderId="0"/>
    <xf numFmtId="0" fontId="2" fillId="0" borderId="0"/>
    <xf numFmtId="44" fontId="2" fillId="0" borderId="0" applyFont="0" applyFill="0" applyBorder="0" applyAlignment="0" applyProtection="0"/>
    <xf numFmtId="0" fontId="16" fillId="0" borderId="0"/>
    <xf numFmtId="0" fontId="2" fillId="0" borderId="0"/>
    <xf numFmtId="0" fontId="15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1" fillId="0" borderId="0"/>
    <xf numFmtId="0" fontId="14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4" fillId="0" borderId="0" xfId="0" applyFont="1"/>
    <xf numFmtId="0" fontId="4" fillId="0" borderId="0" xfId="0" applyFont="1" applyBorder="1"/>
    <xf numFmtId="0" fontId="0" fillId="0" borderId="0" xfId="0" applyFont="1"/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0" xfId="0" applyFont="1" applyFill="1"/>
    <xf numFmtId="0" fontId="0" fillId="2" borderId="0" xfId="0" applyFont="1" applyFill="1"/>
    <xf numFmtId="0" fontId="5" fillId="0" borderId="5" xfId="0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Continuous" vertical="center"/>
    </xf>
    <xf numFmtId="0" fontId="9" fillId="0" borderId="3" xfId="0" applyFont="1" applyFill="1" applyBorder="1" applyAlignment="1">
      <alignment horizontal="centerContinuous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0" fontId="0" fillId="3" borderId="0" xfId="0" applyFont="1" applyFill="1"/>
    <xf numFmtId="0" fontId="13" fillId="3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3" fillId="0" borderId="1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1" fontId="5" fillId="0" borderId="16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0" fontId="4" fillId="3" borderId="0" xfId="0" applyFont="1" applyFill="1"/>
    <xf numFmtId="0" fontId="3" fillId="0" borderId="17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31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1" fontId="22" fillId="0" borderId="29" xfId="0" applyNumberFormat="1" applyFont="1" applyFill="1" applyBorder="1" applyAlignment="1">
      <alignment horizontal="center" vertical="center"/>
    </xf>
    <xf numFmtId="1" fontId="22" fillId="0" borderId="23" xfId="0" applyNumberFormat="1" applyFont="1" applyFill="1" applyBorder="1" applyAlignment="1">
      <alignment horizontal="center" vertical="center"/>
    </xf>
    <xf numFmtId="1" fontId="22" fillId="0" borderId="30" xfId="0" applyNumberFormat="1" applyFont="1" applyFill="1" applyBorder="1" applyAlignment="1">
      <alignment horizontal="center" vertical="center"/>
    </xf>
    <xf numFmtId="1" fontId="22" fillId="0" borderId="27" xfId="0" applyNumberFormat="1" applyFont="1" applyFill="1" applyBorder="1" applyAlignment="1">
      <alignment horizontal="center" vertical="center"/>
    </xf>
    <xf numFmtId="1" fontId="22" fillId="0" borderId="3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 vertical="center"/>
    </xf>
    <xf numFmtId="1" fontId="3" fillId="0" borderId="34" xfId="0" applyNumberFormat="1" applyFont="1" applyFill="1" applyBorder="1" applyAlignment="1">
      <alignment horizontal="center" vertical="center"/>
    </xf>
    <xf numFmtId="1" fontId="3" fillId="0" borderId="35" xfId="0" applyNumberFormat="1" applyFont="1" applyFill="1" applyBorder="1" applyAlignment="1">
      <alignment horizontal="center" vertical="center"/>
    </xf>
    <xf numFmtId="1" fontId="3" fillId="0" borderId="36" xfId="0" applyNumberFormat="1" applyFont="1" applyFill="1" applyBorder="1" applyAlignment="1">
      <alignment horizontal="center" vertical="center"/>
    </xf>
    <xf numFmtId="1" fontId="3" fillId="0" borderId="37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7" fillId="0" borderId="2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39">
    <cellStyle name="Currency 2" xfId="9"/>
    <cellStyle name="Currency 2 2" xfId="32"/>
    <cellStyle name="Currency 2 3" xfId="22"/>
    <cellStyle name="Excel Built-in Normal" xfId="3"/>
    <cellStyle name="Excel Built-in Normal 1" xfId="4"/>
    <cellStyle name="Excel Built-in Normal 2" xfId="5"/>
    <cellStyle name="Normal" xfId="0" builtinId="0"/>
    <cellStyle name="Normal 10" xfId="2"/>
    <cellStyle name="Normal 11" xfId="1"/>
    <cellStyle name="Normal 12" xfId="19"/>
    <cellStyle name="Normal 2" xfId="6"/>
    <cellStyle name="Normal 2 2" xfId="14"/>
    <cellStyle name="Normal 2 3" xfId="30"/>
    <cellStyle name="Normal 2 4" xfId="20"/>
    <cellStyle name="Normal 3" xfId="8"/>
    <cellStyle name="Normal 3 2" xfId="10"/>
    <cellStyle name="Normal 3 3" xfId="31"/>
    <cellStyle name="Normal 3 3 2" xfId="38"/>
    <cellStyle name="Normal 3 4" xfId="21"/>
    <cellStyle name="Normal 4" xfId="11"/>
    <cellStyle name="Normal 4 2" xfId="33"/>
    <cellStyle name="Normal 4 3" xfId="23"/>
    <cellStyle name="Normal 5" xfId="12"/>
    <cellStyle name="Normal 5 2" xfId="24"/>
    <cellStyle name="Normal 6" xfId="13"/>
    <cellStyle name="Normal 6 2" xfId="17"/>
    <cellStyle name="Normal 6 2 2" xfId="28"/>
    <cellStyle name="Normal 6 3" xfId="34"/>
    <cellStyle name="Normal 6 4" xfId="25"/>
    <cellStyle name="Normal 7" xfId="15"/>
    <cellStyle name="Normal 7 2" xfId="35"/>
    <cellStyle name="Normal 7 3" xfId="26"/>
    <cellStyle name="Normal 8" xfId="16"/>
    <cellStyle name="Normal 8 2" xfId="36"/>
    <cellStyle name="Normal 8 3" xfId="27"/>
    <cellStyle name="Normal 9" xfId="18"/>
    <cellStyle name="Normal 9 2" xfId="37"/>
    <cellStyle name="Normal 9 3" xfId="29"/>
    <cellStyle name="TableStyleLigh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39"/>
  <sheetViews>
    <sheetView showGridLines="0" tabSelected="1" view="pageBreakPreview" zoomScale="55" zoomScaleSheetLayoutView="55" workbookViewId="0">
      <pane ySplit="7" topLeftCell="A8" activePane="bottomLeft" state="frozen"/>
      <selection pane="bottomLeft" activeCell="AA6" sqref="AA6"/>
    </sheetView>
  </sheetViews>
  <sheetFormatPr defaultColWidth="9.81640625" defaultRowHeight="15.6"/>
  <cols>
    <col min="1" max="1" width="9.81640625" style="1"/>
    <col min="2" max="2" width="41" style="6" customWidth="1"/>
    <col min="3" max="6" width="13.81640625" style="7" hidden="1" customWidth="1"/>
    <col min="7" max="10" width="13.81640625" style="7" customWidth="1"/>
    <col min="11" max="18" width="13.81640625" style="7" hidden="1" customWidth="1"/>
    <col min="19" max="22" width="13.81640625" style="6" customWidth="1"/>
    <col min="23" max="23" width="9.81640625" style="1" customWidth="1"/>
    <col min="24" max="16384" width="9.81640625" style="1"/>
  </cols>
  <sheetData>
    <row r="1" spans="1:23" ht="28.2" customHeight="1" thickBot="1">
      <c r="A1" s="6"/>
      <c r="B1" s="83" t="s">
        <v>48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27"/>
    </row>
    <row r="2" spans="1:23" ht="43.8" customHeight="1" thickBot="1">
      <c r="A2" s="69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1"/>
      <c r="W2" s="27"/>
    </row>
    <row r="3" spans="1:23" ht="36" customHeight="1" thickBot="1">
      <c r="A3" s="69" t="s">
        <v>44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27"/>
    </row>
    <row r="4" spans="1:23" ht="37.200000000000003" customHeight="1" thickBot="1">
      <c r="A4" s="72" t="s">
        <v>49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4"/>
      <c r="W4" s="27"/>
    </row>
    <row r="5" spans="1:23" ht="71.400000000000006" customHeight="1" thickBot="1">
      <c r="A5" s="66" t="s">
        <v>19</v>
      </c>
      <c r="B5" s="66" t="s">
        <v>42</v>
      </c>
      <c r="C5" s="79" t="s">
        <v>39</v>
      </c>
      <c r="D5" s="81"/>
      <c r="E5" s="81"/>
      <c r="F5" s="81"/>
      <c r="G5" s="79" t="s">
        <v>45</v>
      </c>
      <c r="H5" s="81"/>
      <c r="I5" s="81"/>
      <c r="J5" s="82"/>
      <c r="K5" s="81" t="s">
        <v>41</v>
      </c>
      <c r="L5" s="81"/>
      <c r="M5" s="81"/>
      <c r="N5" s="82"/>
      <c r="O5" s="79" t="s">
        <v>40</v>
      </c>
      <c r="P5" s="81"/>
      <c r="Q5" s="81"/>
      <c r="R5" s="81"/>
      <c r="S5" s="84" t="s">
        <v>43</v>
      </c>
      <c r="T5" s="85"/>
      <c r="U5" s="85"/>
      <c r="V5" s="86"/>
      <c r="W5" s="27"/>
    </row>
    <row r="6" spans="1:23" s="2" customFormat="1" ht="70.5" customHeight="1" thickBot="1">
      <c r="A6" s="67"/>
      <c r="B6" s="67"/>
      <c r="C6" s="79" t="s">
        <v>7</v>
      </c>
      <c r="D6" s="80"/>
      <c r="E6" s="81" t="s">
        <v>8</v>
      </c>
      <c r="F6" s="81"/>
      <c r="G6" s="79" t="s">
        <v>7</v>
      </c>
      <c r="H6" s="80"/>
      <c r="I6" s="81" t="s">
        <v>8</v>
      </c>
      <c r="J6" s="82"/>
      <c r="K6" s="81" t="s">
        <v>7</v>
      </c>
      <c r="L6" s="80"/>
      <c r="M6" s="81" t="s">
        <v>8</v>
      </c>
      <c r="N6" s="82"/>
      <c r="O6" s="79" t="s">
        <v>7</v>
      </c>
      <c r="P6" s="80"/>
      <c r="Q6" s="81" t="s">
        <v>8</v>
      </c>
      <c r="R6" s="81"/>
      <c r="S6" s="77" t="s">
        <v>7</v>
      </c>
      <c r="T6" s="78"/>
      <c r="U6" s="75" t="s">
        <v>8</v>
      </c>
      <c r="V6" s="76"/>
      <c r="W6" s="28"/>
    </row>
    <row r="7" spans="1:23" s="2" customFormat="1" ht="37.200000000000003" customHeight="1" thickBot="1">
      <c r="A7" s="68"/>
      <c r="B7" s="68"/>
      <c r="C7" s="5" t="s">
        <v>9</v>
      </c>
      <c r="D7" s="16" t="s">
        <v>10</v>
      </c>
      <c r="E7" s="15" t="s">
        <v>9</v>
      </c>
      <c r="F7" s="33" t="s">
        <v>10</v>
      </c>
      <c r="G7" s="5" t="s">
        <v>9</v>
      </c>
      <c r="H7" s="16" t="s">
        <v>46</v>
      </c>
      <c r="I7" s="15" t="s">
        <v>9</v>
      </c>
      <c r="J7" s="4" t="s">
        <v>46</v>
      </c>
      <c r="K7" s="15" t="s">
        <v>9</v>
      </c>
      <c r="L7" s="16" t="s">
        <v>10</v>
      </c>
      <c r="M7" s="15" t="s">
        <v>9</v>
      </c>
      <c r="N7" s="4" t="s">
        <v>10</v>
      </c>
      <c r="O7" s="5" t="s">
        <v>9</v>
      </c>
      <c r="P7" s="16" t="s">
        <v>10</v>
      </c>
      <c r="Q7" s="15" t="s">
        <v>9</v>
      </c>
      <c r="R7" s="33" t="s">
        <v>10</v>
      </c>
      <c r="S7" s="19" t="s">
        <v>0</v>
      </c>
      <c r="T7" s="20" t="s">
        <v>1</v>
      </c>
      <c r="U7" s="20" t="s">
        <v>2</v>
      </c>
      <c r="V7" s="21" t="s">
        <v>1</v>
      </c>
      <c r="W7" s="28"/>
    </row>
    <row r="8" spans="1:23" s="25" customFormat="1" ht="39" customHeight="1">
      <c r="A8" s="10">
        <v>1</v>
      </c>
      <c r="B8" s="40" t="s">
        <v>11</v>
      </c>
      <c r="C8" s="41">
        <v>2624</v>
      </c>
      <c r="D8" s="42">
        <v>13566</v>
      </c>
      <c r="E8" s="13">
        <v>2624</v>
      </c>
      <c r="F8" s="29">
        <v>13566</v>
      </c>
      <c r="G8" s="43">
        <v>1918</v>
      </c>
      <c r="H8" s="44">
        <v>4251</v>
      </c>
      <c r="I8" s="44">
        <v>1801</v>
      </c>
      <c r="J8" s="45">
        <v>4031</v>
      </c>
      <c r="K8" s="46">
        <v>3876</v>
      </c>
      <c r="L8" s="44">
        <v>6430</v>
      </c>
      <c r="M8" s="44">
        <v>3876</v>
      </c>
      <c r="N8" s="44">
        <v>6430</v>
      </c>
      <c r="O8" s="44">
        <v>3876</v>
      </c>
      <c r="P8" s="44">
        <v>6430</v>
      </c>
      <c r="Q8" s="44">
        <v>3876</v>
      </c>
      <c r="R8" s="47">
        <v>6430</v>
      </c>
      <c r="S8" s="43">
        <v>1918</v>
      </c>
      <c r="T8" s="44">
        <v>4251</v>
      </c>
      <c r="U8" s="44">
        <v>1801</v>
      </c>
      <c r="V8" s="45">
        <v>4031</v>
      </c>
    </row>
    <row r="9" spans="1:23" s="25" customFormat="1" ht="39" customHeight="1">
      <c r="A9" s="48">
        <v>2</v>
      </c>
      <c r="B9" s="18" t="s">
        <v>20</v>
      </c>
      <c r="C9" s="14">
        <v>11720</v>
      </c>
      <c r="D9" s="13">
        <v>27565</v>
      </c>
      <c r="E9" s="13">
        <v>11720</v>
      </c>
      <c r="F9" s="29">
        <v>27565</v>
      </c>
      <c r="G9" s="35">
        <v>1268</v>
      </c>
      <c r="H9" s="32">
        <v>3624.6160599999998</v>
      </c>
      <c r="I9" s="32">
        <v>1268</v>
      </c>
      <c r="J9" s="32">
        <v>3624.6160599999998</v>
      </c>
      <c r="K9" s="34">
        <v>1268</v>
      </c>
      <c r="L9" s="32">
        <v>3624.6160599999998</v>
      </c>
      <c r="M9" s="32">
        <v>1268</v>
      </c>
      <c r="N9" s="32">
        <v>3624.6160599999998</v>
      </c>
      <c r="O9" s="32">
        <v>1268</v>
      </c>
      <c r="P9" s="32">
        <v>3624.6160599999998</v>
      </c>
      <c r="Q9" s="32">
        <v>1268</v>
      </c>
      <c r="R9" s="37">
        <v>3624.6160599999998</v>
      </c>
      <c r="S9" s="35">
        <v>1268</v>
      </c>
      <c r="T9" s="32">
        <v>3624.6160599999998</v>
      </c>
      <c r="U9" s="32">
        <v>1268</v>
      </c>
      <c r="V9" s="36">
        <v>3624.6160599999998</v>
      </c>
    </row>
    <row r="10" spans="1:23" s="25" customFormat="1" ht="39" customHeight="1">
      <c r="A10" s="10">
        <v>3</v>
      </c>
      <c r="B10" s="18" t="s">
        <v>12</v>
      </c>
      <c r="C10" s="14">
        <v>28</v>
      </c>
      <c r="D10" s="13">
        <v>379</v>
      </c>
      <c r="E10" s="13">
        <v>38</v>
      </c>
      <c r="F10" s="29">
        <v>379</v>
      </c>
      <c r="G10" s="35">
        <v>36.001306417777329</v>
      </c>
      <c r="H10" s="32">
        <v>472</v>
      </c>
      <c r="I10" s="32">
        <v>36.001306417777329</v>
      </c>
      <c r="J10" s="36">
        <v>472</v>
      </c>
      <c r="K10" s="34">
        <v>52</v>
      </c>
      <c r="L10" s="32">
        <v>546</v>
      </c>
      <c r="M10" s="32">
        <v>52</v>
      </c>
      <c r="N10" s="32">
        <v>546</v>
      </c>
      <c r="O10" s="32">
        <v>0</v>
      </c>
      <c r="P10" s="32">
        <v>0</v>
      </c>
      <c r="Q10" s="32">
        <v>0</v>
      </c>
      <c r="R10" s="37">
        <v>0</v>
      </c>
      <c r="S10" s="35">
        <v>36.001306417777329</v>
      </c>
      <c r="T10" s="32">
        <v>472</v>
      </c>
      <c r="U10" s="32">
        <v>36.001306417777329</v>
      </c>
      <c r="V10" s="36">
        <v>472</v>
      </c>
    </row>
    <row r="11" spans="1:23" s="25" customFormat="1" ht="39" customHeight="1">
      <c r="A11" s="48">
        <v>4</v>
      </c>
      <c r="B11" s="18" t="s">
        <v>13</v>
      </c>
      <c r="C11" s="14">
        <v>585</v>
      </c>
      <c r="D11" s="13">
        <v>3585</v>
      </c>
      <c r="E11" s="13">
        <v>585</v>
      </c>
      <c r="F11" s="29">
        <v>3585</v>
      </c>
      <c r="G11" s="35">
        <v>585</v>
      </c>
      <c r="H11" s="32">
        <v>3585</v>
      </c>
      <c r="I11" s="32">
        <v>585</v>
      </c>
      <c r="J11" s="36">
        <v>3585</v>
      </c>
      <c r="K11" s="34">
        <v>0</v>
      </c>
      <c r="L11" s="32">
        <v>0</v>
      </c>
      <c r="M11" s="32">
        <v>0</v>
      </c>
      <c r="N11" s="32">
        <v>0</v>
      </c>
      <c r="O11" s="32">
        <v>1599</v>
      </c>
      <c r="P11" s="32">
        <v>9024</v>
      </c>
      <c r="Q11" s="32">
        <v>1599</v>
      </c>
      <c r="R11" s="37">
        <v>9024</v>
      </c>
      <c r="S11" s="35">
        <v>585</v>
      </c>
      <c r="T11" s="32">
        <v>3585</v>
      </c>
      <c r="U11" s="32">
        <v>585</v>
      </c>
      <c r="V11" s="36">
        <v>3585</v>
      </c>
    </row>
    <row r="12" spans="1:23" s="25" customFormat="1" ht="39" customHeight="1">
      <c r="A12" s="10">
        <v>5</v>
      </c>
      <c r="B12" s="18" t="s">
        <v>21</v>
      </c>
      <c r="C12" s="14">
        <v>3931</v>
      </c>
      <c r="D12" s="13">
        <v>6758</v>
      </c>
      <c r="E12" s="13">
        <v>3931</v>
      </c>
      <c r="F12" s="29">
        <v>6758</v>
      </c>
      <c r="G12" s="35">
        <v>1575</v>
      </c>
      <c r="H12" s="32">
        <v>3447.771565</v>
      </c>
      <c r="I12" s="32">
        <v>1575</v>
      </c>
      <c r="J12" s="36">
        <v>3447.771565</v>
      </c>
      <c r="K12" s="34">
        <v>1768</v>
      </c>
      <c r="L12" s="32">
        <v>5407</v>
      </c>
      <c r="M12" s="32">
        <v>1768</v>
      </c>
      <c r="N12" s="32">
        <v>5407</v>
      </c>
      <c r="O12" s="32">
        <v>4166</v>
      </c>
      <c r="P12" s="32">
        <v>11921</v>
      </c>
      <c r="Q12" s="32">
        <v>4166</v>
      </c>
      <c r="R12" s="37">
        <v>11921</v>
      </c>
      <c r="S12" s="35">
        <v>1575</v>
      </c>
      <c r="T12" s="32">
        <v>3447.771565</v>
      </c>
      <c r="U12" s="32">
        <v>1575</v>
      </c>
      <c r="V12" s="36">
        <v>3447.771565</v>
      </c>
    </row>
    <row r="13" spans="1:23" s="25" customFormat="1" ht="39" customHeight="1">
      <c r="A13" s="10">
        <v>6</v>
      </c>
      <c r="B13" s="18" t="s">
        <v>22</v>
      </c>
      <c r="C13" s="14">
        <v>179</v>
      </c>
      <c r="D13" s="13">
        <v>822</v>
      </c>
      <c r="E13" s="13">
        <v>88</v>
      </c>
      <c r="F13" s="29">
        <v>404</v>
      </c>
      <c r="G13" s="35">
        <v>411</v>
      </c>
      <c r="H13" s="32">
        <v>2209.64</v>
      </c>
      <c r="I13" s="32">
        <v>290</v>
      </c>
      <c r="J13" s="36">
        <v>1964.24</v>
      </c>
      <c r="K13" s="34">
        <v>411</v>
      </c>
      <c r="L13" s="32">
        <v>2209.64</v>
      </c>
      <c r="M13" s="32">
        <v>290</v>
      </c>
      <c r="N13" s="32">
        <v>1964.24</v>
      </c>
      <c r="O13" s="32">
        <v>411</v>
      </c>
      <c r="P13" s="32">
        <v>2209.64</v>
      </c>
      <c r="Q13" s="32">
        <v>290</v>
      </c>
      <c r="R13" s="37">
        <v>1964.24</v>
      </c>
      <c r="S13" s="35">
        <v>411</v>
      </c>
      <c r="T13" s="32">
        <v>2209.64</v>
      </c>
      <c r="U13" s="32">
        <v>290</v>
      </c>
      <c r="V13" s="36">
        <v>1964.24</v>
      </c>
    </row>
    <row r="14" spans="1:23" s="25" customFormat="1" ht="39" customHeight="1">
      <c r="A14" s="10">
        <v>7</v>
      </c>
      <c r="B14" s="18" t="s">
        <v>5</v>
      </c>
      <c r="C14" s="14">
        <v>86</v>
      </c>
      <c r="D14" s="13">
        <v>767</v>
      </c>
      <c r="E14" s="13">
        <v>78</v>
      </c>
      <c r="F14" s="29">
        <v>696</v>
      </c>
      <c r="G14" s="35">
        <v>530</v>
      </c>
      <c r="H14" s="32">
        <v>4689.9200000000028</v>
      </c>
      <c r="I14" s="32">
        <v>472</v>
      </c>
      <c r="J14" s="36">
        <v>4184.5800000000008</v>
      </c>
      <c r="K14" s="34">
        <v>899</v>
      </c>
      <c r="L14" s="32">
        <v>18005</v>
      </c>
      <c r="M14" s="32">
        <v>795</v>
      </c>
      <c r="N14" s="32">
        <v>16014</v>
      </c>
      <c r="O14" s="32">
        <v>0</v>
      </c>
      <c r="P14" s="32">
        <v>0</v>
      </c>
      <c r="Q14" s="32">
        <v>0</v>
      </c>
      <c r="R14" s="37">
        <v>0</v>
      </c>
      <c r="S14" s="35">
        <v>530</v>
      </c>
      <c r="T14" s="32">
        <v>4689.9200000000028</v>
      </c>
      <c r="U14" s="32">
        <v>472</v>
      </c>
      <c r="V14" s="36">
        <v>4184.5800000000008</v>
      </c>
    </row>
    <row r="15" spans="1:23" s="25" customFormat="1" ht="39" customHeight="1">
      <c r="A15" s="10">
        <v>8</v>
      </c>
      <c r="B15" s="18" t="s">
        <v>14</v>
      </c>
      <c r="C15" s="14">
        <v>0</v>
      </c>
      <c r="D15" s="13">
        <v>0</v>
      </c>
      <c r="E15" s="13">
        <v>0</v>
      </c>
      <c r="F15" s="29">
        <v>0</v>
      </c>
      <c r="G15" s="35">
        <v>0</v>
      </c>
      <c r="H15" s="32">
        <v>0</v>
      </c>
      <c r="I15" s="32">
        <v>0</v>
      </c>
      <c r="J15" s="36">
        <v>0</v>
      </c>
      <c r="K15" s="34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7">
        <v>0</v>
      </c>
      <c r="S15" s="35">
        <f t="shared" ref="S15:S34" si="0">C15+O15+K15+G15</f>
        <v>0</v>
      </c>
      <c r="T15" s="32">
        <f t="shared" ref="T15:V23" si="1">D15+P15+L15+H15</f>
        <v>0</v>
      </c>
      <c r="U15" s="32">
        <f t="shared" si="1"/>
        <v>0</v>
      </c>
      <c r="V15" s="36">
        <f t="shared" si="1"/>
        <v>0</v>
      </c>
    </row>
    <row r="16" spans="1:23" s="25" customFormat="1" ht="39" customHeight="1">
      <c r="A16" s="10">
        <v>9</v>
      </c>
      <c r="B16" s="18" t="s">
        <v>15</v>
      </c>
      <c r="C16" s="14">
        <v>0</v>
      </c>
      <c r="D16" s="13">
        <v>0</v>
      </c>
      <c r="E16" s="13">
        <v>0</v>
      </c>
      <c r="F16" s="29">
        <v>0</v>
      </c>
      <c r="G16" s="35">
        <v>0</v>
      </c>
      <c r="H16" s="32">
        <v>0</v>
      </c>
      <c r="I16" s="32">
        <v>0</v>
      </c>
      <c r="J16" s="36">
        <v>0</v>
      </c>
      <c r="K16" s="34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7">
        <v>0</v>
      </c>
      <c r="S16" s="35">
        <f t="shared" si="0"/>
        <v>0</v>
      </c>
      <c r="T16" s="32">
        <f t="shared" si="1"/>
        <v>0</v>
      </c>
      <c r="U16" s="32">
        <f t="shared" si="1"/>
        <v>0</v>
      </c>
      <c r="V16" s="36">
        <f t="shared" si="1"/>
        <v>0</v>
      </c>
    </row>
    <row r="17" spans="1:23" s="25" customFormat="1" ht="39" customHeight="1">
      <c r="A17" s="10">
        <v>10</v>
      </c>
      <c r="B17" s="18" t="s">
        <v>16</v>
      </c>
      <c r="C17" s="14">
        <v>448</v>
      </c>
      <c r="D17" s="13">
        <v>871</v>
      </c>
      <c r="E17" s="13">
        <v>658</v>
      </c>
      <c r="F17" s="29">
        <v>1081</v>
      </c>
      <c r="G17" s="35">
        <v>336</v>
      </c>
      <c r="H17" s="32">
        <v>785.5</v>
      </c>
      <c r="I17" s="32">
        <v>273</v>
      </c>
      <c r="J17" s="36">
        <v>659.5</v>
      </c>
      <c r="K17" s="34">
        <v>357</v>
      </c>
      <c r="L17" s="32">
        <v>733</v>
      </c>
      <c r="M17" s="32">
        <v>316</v>
      </c>
      <c r="N17" s="32">
        <v>642</v>
      </c>
      <c r="O17" s="32">
        <v>418</v>
      </c>
      <c r="P17" s="32">
        <v>859</v>
      </c>
      <c r="Q17" s="32">
        <v>418</v>
      </c>
      <c r="R17" s="37">
        <v>859</v>
      </c>
      <c r="S17" s="35">
        <v>336</v>
      </c>
      <c r="T17" s="32">
        <v>785.5</v>
      </c>
      <c r="U17" s="32">
        <v>273</v>
      </c>
      <c r="V17" s="36">
        <v>659.5</v>
      </c>
    </row>
    <row r="18" spans="1:23" s="25" customFormat="1" ht="39" customHeight="1">
      <c r="A18" s="10">
        <v>11</v>
      </c>
      <c r="B18" s="18" t="s">
        <v>17</v>
      </c>
      <c r="C18" s="14">
        <v>831</v>
      </c>
      <c r="D18" s="13">
        <v>18811</v>
      </c>
      <c r="E18" s="13">
        <v>208</v>
      </c>
      <c r="F18" s="29">
        <v>3762</v>
      </c>
      <c r="G18" s="35">
        <v>211</v>
      </c>
      <c r="H18" s="32">
        <v>5348.2684507999993</v>
      </c>
      <c r="I18" s="32">
        <v>96</v>
      </c>
      <c r="J18" s="36">
        <v>160.44805352399999</v>
      </c>
      <c r="K18" s="34">
        <v>228</v>
      </c>
      <c r="L18" s="32">
        <v>4885</v>
      </c>
      <c r="M18" s="32">
        <v>102</v>
      </c>
      <c r="N18" s="32">
        <v>147</v>
      </c>
      <c r="O18" s="32">
        <v>4892</v>
      </c>
      <c r="P18" s="32">
        <v>14997</v>
      </c>
      <c r="Q18" s="32">
        <v>2343</v>
      </c>
      <c r="R18" s="37">
        <v>475</v>
      </c>
      <c r="S18" s="35">
        <v>211</v>
      </c>
      <c r="T18" s="32">
        <v>5348.2684507999993</v>
      </c>
      <c r="U18" s="32">
        <v>96</v>
      </c>
      <c r="V18" s="36">
        <v>160.44805352399999</v>
      </c>
    </row>
    <row r="19" spans="1:23" s="39" customFormat="1" ht="39" customHeight="1">
      <c r="A19" s="49">
        <v>12</v>
      </c>
      <c r="B19" s="50" t="s">
        <v>18</v>
      </c>
      <c r="C19" s="51">
        <v>5778</v>
      </c>
      <c r="D19" s="52">
        <v>11689</v>
      </c>
      <c r="E19" s="52">
        <v>5778</v>
      </c>
      <c r="F19" s="53">
        <v>11689</v>
      </c>
      <c r="G19" s="54">
        <v>4437</v>
      </c>
      <c r="H19" s="55">
        <v>44097.450605994251</v>
      </c>
      <c r="I19" s="55">
        <v>4437</v>
      </c>
      <c r="J19" s="56">
        <v>44097.450605994251</v>
      </c>
      <c r="K19" s="57">
        <v>0</v>
      </c>
      <c r="L19" s="55">
        <v>0</v>
      </c>
      <c r="M19" s="55">
        <v>0</v>
      </c>
      <c r="N19" s="55">
        <v>0</v>
      </c>
      <c r="O19" s="55">
        <v>7674</v>
      </c>
      <c r="P19" s="55">
        <v>15547</v>
      </c>
      <c r="Q19" s="55">
        <v>7674</v>
      </c>
      <c r="R19" s="58">
        <v>15547</v>
      </c>
      <c r="S19" s="54">
        <v>4437</v>
      </c>
      <c r="T19" s="55">
        <v>44097.450605994251</v>
      </c>
      <c r="U19" s="55">
        <v>4437</v>
      </c>
      <c r="V19" s="56">
        <v>44097.450605994251</v>
      </c>
    </row>
    <row r="20" spans="1:23" s="25" customFormat="1" ht="39" customHeight="1">
      <c r="A20" s="10">
        <v>13</v>
      </c>
      <c r="B20" s="18" t="s">
        <v>23</v>
      </c>
      <c r="C20" s="14">
        <v>36</v>
      </c>
      <c r="D20" s="13">
        <v>299</v>
      </c>
      <c r="E20" s="13">
        <v>36</v>
      </c>
      <c r="F20" s="29">
        <v>299</v>
      </c>
      <c r="G20" s="35">
        <v>61</v>
      </c>
      <c r="H20" s="32">
        <v>20.585597819999997</v>
      </c>
      <c r="I20" s="32">
        <v>47</v>
      </c>
      <c r="J20" s="36">
        <v>20.770868200379994</v>
      </c>
      <c r="K20" s="34">
        <v>47</v>
      </c>
      <c r="L20" s="32">
        <v>0</v>
      </c>
      <c r="M20" s="32">
        <v>83</v>
      </c>
      <c r="N20" s="32">
        <v>618.49263909599995</v>
      </c>
      <c r="O20" s="32">
        <v>83</v>
      </c>
      <c r="P20" s="32">
        <v>618.49263909599995</v>
      </c>
      <c r="Q20" s="32">
        <v>47</v>
      </c>
      <c r="R20" s="37">
        <v>313</v>
      </c>
      <c r="S20" s="35">
        <v>61</v>
      </c>
      <c r="T20" s="32">
        <v>20.585597819999997</v>
      </c>
      <c r="U20" s="32">
        <v>47</v>
      </c>
      <c r="V20" s="36">
        <v>20.770868200379994</v>
      </c>
    </row>
    <row r="21" spans="1:23" s="25" customFormat="1" ht="39" customHeight="1">
      <c r="A21" s="10">
        <v>14</v>
      </c>
      <c r="B21" s="18" t="s">
        <v>24</v>
      </c>
      <c r="C21" s="14">
        <v>0</v>
      </c>
      <c r="D21" s="13">
        <v>0</v>
      </c>
      <c r="E21" s="13">
        <v>0</v>
      </c>
      <c r="F21" s="29">
        <v>0</v>
      </c>
      <c r="G21" s="35">
        <v>0</v>
      </c>
      <c r="H21" s="32">
        <v>0</v>
      </c>
      <c r="I21" s="32">
        <v>0</v>
      </c>
      <c r="J21" s="36">
        <v>0</v>
      </c>
      <c r="K21" s="34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7">
        <v>0</v>
      </c>
      <c r="S21" s="35">
        <f t="shared" si="0"/>
        <v>0</v>
      </c>
      <c r="T21" s="32">
        <f t="shared" si="1"/>
        <v>0</v>
      </c>
      <c r="U21" s="32">
        <f t="shared" si="1"/>
        <v>0</v>
      </c>
      <c r="V21" s="36">
        <f t="shared" si="1"/>
        <v>0</v>
      </c>
    </row>
    <row r="22" spans="1:23" s="25" customFormat="1" ht="39" customHeight="1">
      <c r="A22" s="10">
        <v>15</v>
      </c>
      <c r="B22" s="18" t="s">
        <v>25</v>
      </c>
      <c r="C22" s="14">
        <v>10</v>
      </c>
      <c r="D22" s="13">
        <v>258</v>
      </c>
      <c r="E22" s="13">
        <v>10</v>
      </c>
      <c r="F22" s="29">
        <v>258</v>
      </c>
      <c r="G22" s="35">
        <v>85</v>
      </c>
      <c r="H22" s="32">
        <v>1337.6</v>
      </c>
      <c r="I22" s="32">
        <v>85</v>
      </c>
      <c r="J22" s="36">
        <v>1337.6</v>
      </c>
      <c r="K22" s="34">
        <v>85</v>
      </c>
      <c r="L22" s="32">
        <v>1337.6</v>
      </c>
      <c r="M22" s="32">
        <v>85</v>
      </c>
      <c r="N22" s="32">
        <v>1337.6</v>
      </c>
      <c r="O22" s="32">
        <v>85</v>
      </c>
      <c r="P22" s="32">
        <v>1337.6</v>
      </c>
      <c r="Q22" s="32">
        <v>85</v>
      </c>
      <c r="R22" s="37">
        <v>1337.6</v>
      </c>
      <c r="S22" s="35">
        <v>85</v>
      </c>
      <c r="T22" s="32">
        <v>1337.6</v>
      </c>
      <c r="U22" s="32">
        <v>85</v>
      </c>
      <c r="V22" s="36">
        <v>1337.6</v>
      </c>
    </row>
    <row r="23" spans="1:23" s="25" customFormat="1" ht="39" customHeight="1">
      <c r="A23" s="10">
        <v>16</v>
      </c>
      <c r="B23" s="18" t="s">
        <v>26</v>
      </c>
      <c r="C23" s="14">
        <v>0</v>
      </c>
      <c r="D23" s="13">
        <v>0</v>
      </c>
      <c r="E23" s="13">
        <v>0</v>
      </c>
      <c r="F23" s="29">
        <v>0</v>
      </c>
      <c r="G23" s="35">
        <v>0</v>
      </c>
      <c r="H23" s="32">
        <v>0</v>
      </c>
      <c r="I23" s="32">
        <v>0</v>
      </c>
      <c r="J23" s="36">
        <v>0</v>
      </c>
      <c r="K23" s="34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7">
        <v>0</v>
      </c>
      <c r="S23" s="35">
        <f t="shared" si="0"/>
        <v>0</v>
      </c>
      <c r="T23" s="32">
        <f t="shared" si="1"/>
        <v>0</v>
      </c>
      <c r="U23" s="32">
        <f t="shared" si="1"/>
        <v>0</v>
      </c>
      <c r="V23" s="36">
        <f t="shared" si="1"/>
        <v>0</v>
      </c>
    </row>
    <row r="24" spans="1:23" s="25" customFormat="1" ht="39" customHeight="1">
      <c r="A24" s="10">
        <v>17</v>
      </c>
      <c r="B24" s="18" t="s">
        <v>27</v>
      </c>
      <c r="C24" s="14">
        <v>0</v>
      </c>
      <c r="D24" s="13">
        <v>0</v>
      </c>
      <c r="E24" s="13">
        <v>0</v>
      </c>
      <c r="F24" s="29">
        <v>0</v>
      </c>
      <c r="G24" s="35">
        <v>0</v>
      </c>
      <c r="H24" s="32">
        <v>0</v>
      </c>
      <c r="I24" s="32">
        <v>0</v>
      </c>
      <c r="J24" s="36">
        <v>0</v>
      </c>
      <c r="K24" s="34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7">
        <v>0</v>
      </c>
      <c r="S24" s="35">
        <f t="shared" si="0"/>
        <v>0</v>
      </c>
      <c r="T24" s="32">
        <f t="shared" ref="T24:T35" si="2">D24+P24+L24+H24</f>
        <v>0</v>
      </c>
      <c r="U24" s="32">
        <f t="shared" ref="U24:U35" si="3">E24+Q24+M24+I24</f>
        <v>0</v>
      </c>
      <c r="V24" s="36">
        <f t="shared" ref="V24:V35" si="4">F24+R24+N24+J24</f>
        <v>0</v>
      </c>
    </row>
    <row r="25" spans="1:23" s="25" customFormat="1" ht="39" customHeight="1">
      <c r="A25" s="10">
        <v>18</v>
      </c>
      <c r="B25" s="18" t="s">
        <v>28</v>
      </c>
      <c r="C25" s="14">
        <v>0</v>
      </c>
      <c r="D25" s="13">
        <v>0</v>
      </c>
      <c r="E25" s="13">
        <v>0</v>
      </c>
      <c r="F25" s="29">
        <v>0</v>
      </c>
      <c r="G25" s="35">
        <v>0</v>
      </c>
      <c r="H25" s="32">
        <v>0</v>
      </c>
      <c r="I25" s="32">
        <v>0</v>
      </c>
      <c r="J25" s="36">
        <v>0</v>
      </c>
      <c r="K25" s="34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7">
        <v>0</v>
      </c>
      <c r="S25" s="35">
        <f t="shared" si="0"/>
        <v>0</v>
      </c>
      <c r="T25" s="32">
        <f t="shared" si="2"/>
        <v>0</v>
      </c>
      <c r="U25" s="32">
        <f t="shared" si="3"/>
        <v>0</v>
      </c>
      <c r="V25" s="36">
        <f t="shared" si="4"/>
        <v>0</v>
      </c>
    </row>
    <row r="26" spans="1:23" s="25" customFormat="1" ht="39" customHeight="1">
      <c r="A26" s="10">
        <v>19</v>
      </c>
      <c r="B26" s="18" t="s">
        <v>29</v>
      </c>
      <c r="C26" s="14">
        <v>0</v>
      </c>
      <c r="D26" s="13">
        <v>0</v>
      </c>
      <c r="E26" s="13">
        <v>0</v>
      </c>
      <c r="F26" s="29">
        <v>0</v>
      </c>
      <c r="G26" s="35">
        <v>0</v>
      </c>
      <c r="H26" s="32">
        <v>0</v>
      </c>
      <c r="I26" s="32">
        <v>0</v>
      </c>
      <c r="J26" s="36">
        <v>0</v>
      </c>
      <c r="K26" s="34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7">
        <v>0</v>
      </c>
      <c r="S26" s="35">
        <f t="shared" si="0"/>
        <v>0</v>
      </c>
      <c r="T26" s="32">
        <f t="shared" si="2"/>
        <v>0</v>
      </c>
      <c r="U26" s="32">
        <f t="shared" si="3"/>
        <v>0</v>
      </c>
      <c r="V26" s="36">
        <f t="shared" si="4"/>
        <v>0</v>
      </c>
    </row>
    <row r="27" spans="1:23" s="25" customFormat="1" ht="39" customHeight="1">
      <c r="A27" s="10">
        <v>20</v>
      </c>
      <c r="B27" s="18" t="s">
        <v>30</v>
      </c>
      <c r="C27" s="14">
        <v>0</v>
      </c>
      <c r="D27" s="13">
        <v>0</v>
      </c>
      <c r="E27" s="13">
        <v>0</v>
      </c>
      <c r="F27" s="29">
        <v>0</v>
      </c>
      <c r="G27" s="35">
        <v>0</v>
      </c>
      <c r="H27" s="32">
        <v>0</v>
      </c>
      <c r="I27" s="32">
        <v>0</v>
      </c>
      <c r="J27" s="36">
        <v>0</v>
      </c>
      <c r="K27" s="34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7">
        <v>0</v>
      </c>
      <c r="S27" s="35">
        <f t="shared" si="0"/>
        <v>0</v>
      </c>
      <c r="T27" s="32">
        <f t="shared" si="2"/>
        <v>0</v>
      </c>
      <c r="U27" s="32">
        <f t="shared" si="3"/>
        <v>0</v>
      </c>
      <c r="V27" s="36">
        <f t="shared" si="4"/>
        <v>0</v>
      </c>
    </row>
    <row r="28" spans="1:23" s="26" customFormat="1" ht="39" customHeight="1">
      <c r="A28" s="10">
        <v>21</v>
      </c>
      <c r="B28" s="18" t="s">
        <v>31</v>
      </c>
      <c r="C28" s="14">
        <v>0</v>
      </c>
      <c r="D28" s="13">
        <v>0</v>
      </c>
      <c r="E28" s="13">
        <v>0</v>
      </c>
      <c r="F28" s="29">
        <v>0</v>
      </c>
      <c r="G28" s="35">
        <v>0</v>
      </c>
      <c r="H28" s="32">
        <v>0</v>
      </c>
      <c r="I28" s="32">
        <v>0</v>
      </c>
      <c r="J28" s="36">
        <v>0</v>
      </c>
      <c r="K28" s="34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7">
        <v>0</v>
      </c>
      <c r="S28" s="35">
        <f t="shared" si="0"/>
        <v>0</v>
      </c>
      <c r="T28" s="32">
        <f t="shared" si="2"/>
        <v>0</v>
      </c>
      <c r="U28" s="32">
        <f t="shared" si="3"/>
        <v>0</v>
      </c>
      <c r="V28" s="36">
        <f t="shared" si="4"/>
        <v>0</v>
      </c>
    </row>
    <row r="29" spans="1:23" s="3" customFormat="1" ht="39" customHeight="1">
      <c r="A29" s="10">
        <v>22</v>
      </c>
      <c r="B29" s="18" t="s">
        <v>32</v>
      </c>
      <c r="C29" s="14">
        <v>0</v>
      </c>
      <c r="D29" s="13">
        <v>0</v>
      </c>
      <c r="E29" s="13">
        <v>0</v>
      </c>
      <c r="F29" s="29">
        <v>0</v>
      </c>
      <c r="G29" s="35">
        <v>0</v>
      </c>
      <c r="H29" s="32">
        <v>0</v>
      </c>
      <c r="I29" s="32">
        <v>0</v>
      </c>
      <c r="J29" s="36">
        <v>0</v>
      </c>
      <c r="K29" s="34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7">
        <v>0</v>
      </c>
      <c r="S29" s="35">
        <f t="shared" si="0"/>
        <v>0</v>
      </c>
      <c r="T29" s="32">
        <f t="shared" si="2"/>
        <v>0</v>
      </c>
      <c r="U29" s="32">
        <f t="shared" si="3"/>
        <v>0</v>
      </c>
      <c r="V29" s="36">
        <f t="shared" si="4"/>
        <v>0</v>
      </c>
      <c r="W29" s="6"/>
    </row>
    <row r="30" spans="1:23" s="3" customFormat="1" ht="39" customHeight="1">
      <c r="A30" s="10">
        <v>23</v>
      </c>
      <c r="B30" s="18" t="s">
        <v>47</v>
      </c>
      <c r="C30" s="14"/>
      <c r="D30" s="13"/>
      <c r="E30" s="13"/>
      <c r="F30" s="29"/>
      <c r="G30" s="35">
        <v>0</v>
      </c>
      <c r="H30" s="32">
        <v>0</v>
      </c>
      <c r="I30" s="32">
        <v>0</v>
      </c>
      <c r="J30" s="36">
        <v>0</v>
      </c>
      <c r="K30" s="34"/>
      <c r="L30" s="32"/>
      <c r="M30" s="32"/>
      <c r="N30" s="32"/>
      <c r="O30" s="32"/>
      <c r="P30" s="32"/>
      <c r="Q30" s="32"/>
      <c r="R30" s="37"/>
      <c r="S30" s="35">
        <v>0</v>
      </c>
      <c r="T30" s="32">
        <v>0</v>
      </c>
      <c r="U30" s="32">
        <v>0</v>
      </c>
      <c r="V30" s="36">
        <v>0</v>
      </c>
      <c r="W30" s="6"/>
    </row>
    <row r="31" spans="1:23" s="26" customFormat="1" ht="39" customHeight="1">
      <c r="A31" s="10">
        <v>24</v>
      </c>
      <c r="B31" s="18" t="s">
        <v>33</v>
      </c>
      <c r="C31" s="14">
        <v>0</v>
      </c>
      <c r="D31" s="13">
        <v>0</v>
      </c>
      <c r="E31" s="13">
        <v>0</v>
      </c>
      <c r="F31" s="29">
        <v>0</v>
      </c>
      <c r="G31" s="35">
        <v>0</v>
      </c>
      <c r="H31" s="32">
        <v>0</v>
      </c>
      <c r="I31" s="32">
        <v>0</v>
      </c>
      <c r="J31" s="36">
        <v>0</v>
      </c>
      <c r="K31" s="34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7">
        <v>0</v>
      </c>
      <c r="S31" s="35">
        <f t="shared" si="0"/>
        <v>0</v>
      </c>
      <c r="T31" s="32">
        <f t="shared" si="2"/>
        <v>0</v>
      </c>
      <c r="U31" s="32">
        <f t="shared" si="3"/>
        <v>0</v>
      </c>
      <c r="V31" s="36">
        <f t="shared" si="4"/>
        <v>0</v>
      </c>
    </row>
    <row r="32" spans="1:23" s="25" customFormat="1" ht="39" customHeight="1">
      <c r="A32" s="48">
        <v>25</v>
      </c>
      <c r="B32" s="18" t="s">
        <v>34</v>
      </c>
      <c r="C32" s="14">
        <v>0</v>
      </c>
      <c r="D32" s="13">
        <v>0</v>
      </c>
      <c r="E32" s="13">
        <v>0</v>
      </c>
      <c r="F32" s="29">
        <v>0</v>
      </c>
      <c r="G32" s="35">
        <v>0</v>
      </c>
      <c r="H32" s="32">
        <v>0</v>
      </c>
      <c r="I32" s="32">
        <v>0</v>
      </c>
      <c r="J32" s="36">
        <v>0</v>
      </c>
      <c r="K32" s="34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7">
        <v>0</v>
      </c>
      <c r="S32" s="35">
        <f t="shared" si="0"/>
        <v>0</v>
      </c>
      <c r="T32" s="32">
        <f t="shared" si="2"/>
        <v>0</v>
      </c>
      <c r="U32" s="32">
        <f t="shared" si="3"/>
        <v>0</v>
      </c>
      <c r="V32" s="36">
        <f t="shared" si="4"/>
        <v>0</v>
      </c>
    </row>
    <row r="33" spans="1:23" s="3" customFormat="1" ht="39" customHeight="1">
      <c r="A33" s="10">
        <v>26</v>
      </c>
      <c r="B33" s="18" t="s">
        <v>35</v>
      </c>
      <c r="C33" s="14">
        <v>0</v>
      </c>
      <c r="D33" s="13">
        <v>0</v>
      </c>
      <c r="E33" s="13">
        <v>0</v>
      </c>
      <c r="F33" s="29">
        <v>0</v>
      </c>
      <c r="G33" s="35">
        <v>0</v>
      </c>
      <c r="H33" s="32">
        <v>0</v>
      </c>
      <c r="I33" s="32">
        <v>0</v>
      </c>
      <c r="J33" s="36">
        <v>0</v>
      </c>
      <c r="K33" s="34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7">
        <v>0</v>
      </c>
      <c r="S33" s="35">
        <f t="shared" si="0"/>
        <v>0</v>
      </c>
      <c r="T33" s="32">
        <f t="shared" si="2"/>
        <v>0</v>
      </c>
      <c r="U33" s="32">
        <f t="shared" si="3"/>
        <v>0</v>
      </c>
      <c r="V33" s="36">
        <f t="shared" si="4"/>
        <v>0</v>
      </c>
      <c r="W33" s="6"/>
    </row>
    <row r="34" spans="1:23" s="26" customFormat="1" ht="39" customHeight="1">
      <c r="A34" s="48">
        <v>27</v>
      </c>
      <c r="B34" s="18" t="s">
        <v>6</v>
      </c>
      <c r="C34" s="14">
        <v>0</v>
      </c>
      <c r="D34" s="13">
        <v>0</v>
      </c>
      <c r="E34" s="13">
        <v>0</v>
      </c>
      <c r="F34" s="29">
        <v>0</v>
      </c>
      <c r="G34" s="35">
        <v>0</v>
      </c>
      <c r="H34" s="32">
        <v>0</v>
      </c>
      <c r="I34" s="32">
        <v>0</v>
      </c>
      <c r="J34" s="36">
        <v>0</v>
      </c>
      <c r="K34" s="34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7">
        <v>0</v>
      </c>
      <c r="S34" s="35">
        <f t="shared" si="0"/>
        <v>0</v>
      </c>
      <c r="T34" s="32">
        <f t="shared" si="2"/>
        <v>0</v>
      </c>
      <c r="U34" s="32">
        <f t="shared" si="3"/>
        <v>0</v>
      </c>
      <c r="V34" s="36">
        <f t="shared" si="4"/>
        <v>0</v>
      </c>
    </row>
    <row r="35" spans="1:23" s="25" customFormat="1" ht="39" customHeight="1">
      <c r="A35" s="10">
        <v>28</v>
      </c>
      <c r="B35" s="18" t="s">
        <v>36</v>
      </c>
      <c r="C35" s="14">
        <v>0</v>
      </c>
      <c r="D35" s="13">
        <v>0</v>
      </c>
      <c r="E35" s="13">
        <v>0</v>
      </c>
      <c r="F35" s="29">
        <v>0</v>
      </c>
      <c r="G35" s="35">
        <v>0</v>
      </c>
      <c r="H35" s="32">
        <v>0</v>
      </c>
      <c r="I35" s="32">
        <v>0</v>
      </c>
      <c r="J35" s="36">
        <v>0</v>
      </c>
      <c r="K35" s="34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7">
        <v>0</v>
      </c>
      <c r="S35" s="35">
        <f>C35+O35+K35+G35</f>
        <v>0</v>
      </c>
      <c r="T35" s="32">
        <f t="shared" si="2"/>
        <v>0</v>
      </c>
      <c r="U35" s="32">
        <f t="shared" si="3"/>
        <v>0</v>
      </c>
      <c r="V35" s="36">
        <f t="shared" si="4"/>
        <v>0</v>
      </c>
      <c r="W35" s="6"/>
    </row>
    <row r="36" spans="1:23" s="25" customFormat="1" ht="39" customHeight="1" thickBot="1">
      <c r="A36" s="48">
        <v>29</v>
      </c>
      <c r="B36" s="18" t="s">
        <v>37</v>
      </c>
      <c r="C36" s="59">
        <v>395</v>
      </c>
      <c r="D36" s="60">
        <v>670</v>
      </c>
      <c r="E36" s="13">
        <v>395</v>
      </c>
      <c r="F36" s="29">
        <v>670</v>
      </c>
      <c r="G36" s="61">
        <v>1587</v>
      </c>
      <c r="H36" s="62">
        <v>2504.75</v>
      </c>
      <c r="I36" s="62">
        <v>1587</v>
      </c>
      <c r="J36" s="63">
        <v>2504.75</v>
      </c>
      <c r="K36" s="64">
        <v>1344</v>
      </c>
      <c r="L36" s="62">
        <v>1772</v>
      </c>
      <c r="M36" s="62">
        <v>1344</v>
      </c>
      <c r="N36" s="62">
        <v>1772</v>
      </c>
      <c r="O36" s="62">
        <v>1233</v>
      </c>
      <c r="P36" s="62">
        <v>1748</v>
      </c>
      <c r="Q36" s="62">
        <v>1233</v>
      </c>
      <c r="R36" s="65">
        <v>1748</v>
      </c>
      <c r="S36" s="61">
        <v>1587</v>
      </c>
      <c r="T36" s="62">
        <v>2504.75</v>
      </c>
      <c r="U36" s="62">
        <v>1587</v>
      </c>
      <c r="V36" s="63">
        <v>2504.75</v>
      </c>
    </row>
    <row r="37" spans="1:23" s="3" customFormat="1" ht="43.5" customHeight="1" thickBot="1">
      <c r="A37" s="8"/>
      <c r="B37" s="11" t="s">
        <v>3</v>
      </c>
      <c r="C37" s="17">
        <f t="shared" ref="C37:S37" si="5">SUM(C8:C36)</f>
        <v>26651</v>
      </c>
      <c r="D37" s="9">
        <f t="shared" si="5"/>
        <v>86040</v>
      </c>
      <c r="E37" s="17">
        <f t="shared" si="5"/>
        <v>26149</v>
      </c>
      <c r="F37" s="31">
        <f t="shared" si="5"/>
        <v>70712</v>
      </c>
      <c r="G37" s="17">
        <f t="shared" ref="G37:J37" si="6">SUM(G8:G36)</f>
        <v>13040.001306417777</v>
      </c>
      <c r="H37" s="22">
        <f t="shared" si="6"/>
        <v>76374.10227961425</v>
      </c>
      <c r="I37" s="22">
        <f t="shared" si="6"/>
        <v>12552.001306417777</v>
      </c>
      <c r="J37" s="23">
        <f t="shared" si="6"/>
        <v>70089.727152718653</v>
      </c>
      <c r="K37" s="24">
        <f t="shared" si="5"/>
        <v>10335</v>
      </c>
      <c r="L37" s="22">
        <f t="shared" si="5"/>
        <v>44949.856059999998</v>
      </c>
      <c r="M37" s="22">
        <f t="shared" si="5"/>
        <v>9979</v>
      </c>
      <c r="N37" s="22">
        <f t="shared" si="5"/>
        <v>38502.948699096007</v>
      </c>
      <c r="O37" s="22">
        <f t="shared" si="5"/>
        <v>25705</v>
      </c>
      <c r="P37" s="22">
        <f t="shared" si="5"/>
        <v>68316.348699096008</v>
      </c>
      <c r="Q37" s="22">
        <f t="shared" si="5"/>
        <v>22999</v>
      </c>
      <c r="R37" s="38">
        <f t="shared" si="5"/>
        <v>53243.456059999997</v>
      </c>
      <c r="S37" s="17">
        <f t="shared" si="5"/>
        <v>13040.001306417777</v>
      </c>
      <c r="T37" s="22">
        <f t="shared" ref="T37:V37" si="7">SUM(T8:T36)</f>
        <v>76374.10227961425</v>
      </c>
      <c r="U37" s="22">
        <f t="shared" si="7"/>
        <v>12552.001306417777</v>
      </c>
      <c r="V37" s="23">
        <f t="shared" si="7"/>
        <v>70089.727152718653</v>
      </c>
      <c r="W37" s="6"/>
    </row>
    <row r="38" spans="1:23" ht="38.25" customHeight="1">
      <c r="A38" s="6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30" t="s">
        <v>38</v>
      </c>
      <c r="V38" s="12"/>
      <c r="W38" s="27"/>
    </row>
    <row r="39" spans="1:23">
      <c r="A39" s="2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W39" s="27"/>
    </row>
  </sheetData>
  <mergeCells count="21">
    <mergeCell ref="B1:V1"/>
    <mergeCell ref="S5:V5"/>
    <mergeCell ref="O5:R5"/>
    <mergeCell ref="C5:F5"/>
    <mergeCell ref="C6:D6"/>
    <mergeCell ref="E6:F6"/>
    <mergeCell ref="K5:N5"/>
    <mergeCell ref="K6:L6"/>
    <mergeCell ref="M6:N6"/>
    <mergeCell ref="A5:A7"/>
    <mergeCell ref="A2:V2"/>
    <mergeCell ref="A3:V3"/>
    <mergeCell ref="A4:V4"/>
    <mergeCell ref="B5:B7"/>
    <mergeCell ref="U6:V6"/>
    <mergeCell ref="S6:T6"/>
    <mergeCell ref="O6:P6"/>
    <mergeCell ref="Q6:R6"/>
    <mergeCell ref="G5:J5"/>
    <mergeCell ref="G6:H6"/>
    <mergeCell ref="I6:J6"/>
  </mergeCells>
  <pageMargins left="1.31" right="0.19" top="1.69" bottom="0.55000000000000004" header="1.85" footer="0.5"/>
  <pageSetup paperSize="9" scale="4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sheet1!OLE_LINK2</vt:lpstr>
      <vt:lpstr>sheet1!Print_Area</vt:lpstr>
    </vt:vector>
  </TitlesOfParts>
  <Company>PUNJAB NATIONAL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2021-08-27T12:28:10Z</cp:lastPrinted>
  <dcterms:created xsi:type="dcterms:W3CDTF">1999-09-08T05:47:22Z</dcterms:created>
  <dcterms:modified xsi:type="dcterms:W3CDTF">2021-08-27T12:28:12Z</dcterms:modified>
</cp:coreProperties>
</file>