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LBC MEETINGS\SLBC - 155 PUNJAB\Annexures 155 SLBC\"/>
    </mc:Choice>
  </mc:AlternateContent>
  <bookViews>
    <workbookView xWindow="0" yWindow="0" windowWidth="23040" windowHeight="8904"/>
  </bookViews>
  <sheets>
    <sheet name="WOM-DIS" sheetId="1" r:id="rId1"/>
  </sheets>
  <definedNames>
    <definedName name="_xlnm.Print_Area" localSheetId="0">'WOM-DIS'!$A$1:$H$48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G8" i="1"/>
  <c r="H8" i="1"/>
  <c r="H19" i="1" s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G19" i="1" s="1"/>
  <c r="H18" i="1"/>
  <c r="C19" i="1"/>
  <c r="D19" i="1"/>
  <c r="E19" i="1"/>
  <c r="F19" i="1"/>
  <c r="F43" i="1" s="1"/>
  <c r="F45" i="1" s="1"/>
  <c r="F47" i="1" s="1"/>
  <c r="G21" i="1"/>
  <c r="H21" i="1"/>
  <c r="G22" i="1"/>
  <c r="H22" i="1"/>
  <c r="G23" i="1"/>
  <c r="G35" i="1" s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C35" i="1"/>
  <c r="C43" i="1" s="1"/>
  <c r="D35" i="1"/>
  <c r="E35" i="1"/>
  <c r="F35" i="1"/>
  <c r="H35" i="1"/>
  <c r="G37" i="1"/>
  <c r="G38" i="1" s="1"/>
  <c r="G44" i="1" s="1"/>
  <c r="H37" i="1"/>
  <c r="C38" i="1"/>
  <c r="D38" i="1"/>
  <c r="E38" i="1"/>
  <c r="F38" i="1"/>
  <c r="F44" i="1" s="1"/>
  <c r="H38" i="1"/>
  <c r="G40" i="1"/>
  <c r="H40" i="1"/>
  <c r="C41" i="1"/>
  <c r="D41" i="1"/>
  <c r="E41" i="1"/>
  <c r="F41" i="1"/>
  <c r="G41" i="1"/>
  <c r="H41" i="1"/>
  <c r="D43" i="1"/>
  <c r="H43" i="1" s="1"/>
  <c r="E43" i="1"/>
  <c r="E45" i="1" s="1"/>
  <c r="E47" i="1" s="1"/>
  <c r="C44" i="1"/>
  <c r="D44" i="1"/>
  <c r="D45" i="1" s="1"/>
  <c r="E44" i="1"/>
  <c r="H44" i="1"/>
  <c r="G43" i="1" l="1"/>
  <c r="C45" i="1"/>
  <c r="H45" i="1"/>
  <c r="D47" i="1"/>
  <c r="H47" i="1" s="1"/>
  <c r="G45" i="1" l="1"/>
  <c r="C47" i="1"/>
  <c r="G47" i="1" s="1"/>
</calcChain>
</file>

<file path=xl/sharedStrings.xml><?xml version="1.0" encoding="utf-8"?>
<sst xmlns="http://schemas.openxmlformats.org/spreadsheetml/2006/main" count="62" uniqueCount="54">
  <si>
    <t>SLBC PUNJAB</t>
  </si>
  <si>
    <t>G. TOTAL (A+B+C+D)</t>
  </si>
  <si>
    <t>SYSTEM</t>
  </si>
  <si>
    <t>TOTAL (A+B+C)</t>
  </si>
  <si>
    <t>RRBs ( C)</t>
  </si>
  <si>
    <t>Comm.Bks (A+B)</t>
  </si>
  <si>
    <t>SCHEDULED COMMERCIAL BANKS</t>
  </si>
  <si>
    <t>TOTAL</t>
  </si>
  <si>
    <t>Pb. State Coop. Bank</t>
  </si>
  <si>
    <t>COOPERATIVE BANKS</t>
  </si>
  <si>
    <t>D.</t>
  </si>
  <si>
    <t>Punjab Gramin Bank</t>
  </si>
  <si>
    <t>REGIONAL RURAL BANKS</t>
  </si>
  <si>
    <t>C.</t>
  </si>
  <si>
    <t>Jana Small Finance Bank</t>
  </si>
  <si>
    <t>Ujjivan Small Finance Bank</t>
  </si>
  <si>
    <t>AU Small Finance Bank</t>
  </si>
  <si>
    <t>Bandhan Bank</t>
  </si>
  <si>
    <t>AXIS Bank</t>
  </si>
  <si>
    <t>Indusind Bank</t>
  </si>
  <si>
    <t xml:space="preserve">Federal Bank </t>
  </si>
  <si>
    <t>Yes Bank</t>
  </si>
  <si>
    <t>.</t>
  </si>
  <si>
    <t xml:space="preserve">Kotak Mahindra Bank </t>
  </si>
  <si>
    <t>ICICI Bk Ltd</t>
  </si>
  <si>
    <t>HDFC BK Ld</t>
  </si>
  <si>
    <t>CAPITAL SMALL FIN. BANK</t>
  </si>
  <si>
    <t>J&amp;K BK Ltd</t>
  </si>
  <si>
    <t>IDBI Bk Ltd</t>
  </si>
  <si>
    <t>PRIVATE SECTOR BANKS</t>
  </si>
  <si>
    <t xml:space="preserve">B. </t>
  </si>
  <si>
    <t>UNION BANK OF INDIA</t>
  </si>
  <si>
    <t>STATE BANK OF INDIA</t>
  </si>
  <si>
    <t>INDIAN OVERSEAS BANK</t>
  </si>
  <si>
    <t>INDIAN BANK</t>
  </si>
  <si>
    <t>CENTRAL BANK OF INDIA</t>
  </si>
  <si>
    <t>CANARA BANK</t>
  </si>
  <si>
    <t>Bank of Maharashtra</t>
  </si>
  <si>
    <t>Bank of India</t>
  </si>
  <si>
    <t>BANK OF BARODA</t>
  </si>
  <si>
    <t>UCO BANK</t>
  </si>
  <si>
    <t>Punjab &amp; Sind Bank</t>
  </si>
  <si>
    <t>PUNJAB NATIONAL BANK</t>
  </si>
  <si>
    <t>PUBLIC SECTOR BANKS</t>
  </si>
  <si>
    <t>A.</t>
  </si>
  <si>
    <t>AMOUNT</t>
  </si>
  <si>
    <t>NUMBER</t>
  </si>
  <si>
    <t>UNDER NON-PRIORITY SECTOR</t>
  </si>
  <si>
    <t>UNDER PRIORTY SECTOR</t>
  </si>
  <si>
    <t>BANK NAME</t>
  </si>
  <si>
    <t>SN</t>
  </si>
  <si>
    <t>(Amount ` in lac)</t>
  </si>
  <si>
    <t>BANK WISE  ADVANCES  DISBURSED TO WOMEN BENEFICIARIES                                                                                                           DURING THE QUARTER ENDED DECEMBER 2020</t>
  </si>
  <si>
    <t xml:space="preserve">                                                                                                                                Annexure -65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</si>
</sst>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4"/>
      <name val="Times New Roman"/>
    </font>
    <font>
      <sz val="14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u/>
      <sz val="14"/>
      <color indexed="12"/>
      <name val="Times New Roman"/>
      <family val="1"/>
    </font>
    <font>
      <u/>
      <sz val="14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b/>
      <sz val="12"/>
      <name val="Tahoma"/>
      <family val="2"/>
    </font>
    <font>
      <b/>
      <sz val="17"/>
      <name val="Tahoma"/>
      <family val="2"/>
    </font>
    <font>
      <b/>
      <sz val="14"/>
      <name val="Tahoma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Rupee Foradian"/>
      <family val="2"/>
    </font>
    <font>
      <b/>
      <sz val="16"/>
      <name val="Tahoma"/>
      <family val="2"/>
    </font>
    <font>
      <b/>
      <sz val="14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1" applyFont="1" applyAlignment="1" applyProtection="1"/>
    <xf numFmtId="0" fontId="6" fillId="0" borderId="0" xfId="0" applyFont="1" applyBorder="1"/>
    <xf numFmtId="0" fontId="7" fillId="0" borderId="1" xfId="0" applyFont="1" applyBorder="1" applyAlignment="1">
      <alignment vertical="top"/>
    </xf>
    <xf numFmtId="0" fontId="8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1" fontId="9" fillId="0" borderId="2" xfId="0" applyNumberFormat="1" applyFont="1" applyBorder="1"/>
    <xf numFmtId="1" fontId="9" fillId="0" borderId="3" xfId="0" applyNumberFormat="1" applyFont="1" applyBorder="1"/>
    <xf numFmtId="1" fontId="9" fillId="0" borderId="3" xfId="0" applyNumberFormat="1" applyFont="1" applyFill="1" applyBorder="1"/>
    <xf numFmtId="0" fontId="10" fillId="0" borderId="3" xfId="0" applyFont="1" applyFill="1" applyBorder="1"/>
    <xf numFmtId="0" fontId="10" fillId="0" borderId="4" xfId="0" applyFont="1" applyFill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3" xfId="0" applyFont="1" applyBorder="1"/>
    <xf numFmtId="0" fontId="10" fillId="0" borderId="4" xfId="0" applyFont="1" applyBorder="1" applyAlignment="1">
      <alignment horizontal="center"/>
    </xf>
    <xf numFmtId="1" fontId="9" fillId="0" borderId="5" xfId="0" applyNumberFormat="1" applyFont="1" applyBorder="1"/>
    <xf numFmtId="1" fontId="9" fillId="0" borderId="6" xfId="0" applyNumberFormat="1" applyFont="1" applyBorder="1"/>
    <xf numFmtId="0" fontId="10" fillId="0" borderId="6" xfId="0" applyFont="1" applyBorder="1"/>
    <xf numFmtId="0" fontId="11" fillId="0" borderId="0" xfId="0" applyFont="1" applyBorder="1"/>
    <xf numFmtId="0" fontId="9" fillId="0" borderId="8" xfId="0" applyFont="1" applyBorder="1"/>
    <xf numFmtId="0" fontId="9" fillId="0" borderId="9" xfId="0" applyFont="1" applyBorder="1"/>
    <xf numFmtId="0" fontId="10" fillId="0" borderId="9" xfId="0" applyFont="1" applyFill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9" fillId="0" borderId="3" xfId="0" applyFont="1" applyBorder="1"/>
    <xf numFmtId="0" fontId="9" fillId="0" borderId="14" xfId="0" applyFont="1" applyBorder="1"/>
    <xf numFmtId="0" fontId="9" fillId="0" borderId="15" xfId="0" applyFont="1" applyBorder="1"/>
    <xf numFmtId="0" fontId="10" fillId="0" borderId="15" xfId="0" applyFont="1" applyFill="1" applyBorder="1" applyAlignment="1">
      <alignment vertical="center"/>
    </xf>
    <xf numFmtId="0" fontId="10" fillId="0" borderId="16" xfId="0" applyFont="1" applyBorder="1" applyAlignment="1">
      <alignment horizontal="center"/>
    </xf>
    <xf numFmtId="1" fontId="9" fillId="0" borderId="8" xfId="0" applyNumberFormat="1" applyFont="1" applyBorder="1"/>
    <xf numFmtId="1" fontId="9" fillId="0" borderId="9" xfId="0" applyNumberFormat="1" applyFont="1" applyBorder="1"/>
    <xf numFmtId="1" fontId="9" fillId="0" borderId="9" xfId="0" applyNumberFormat="1" applyFont="1" applyBorder="1" applyAlignment="1"/>
    <xf numFmtId="0" fontId="10" fillId="0" borderId="9" xfId="0" applyFont="1" applyBorder="1"/>
    <xf numFmtId="1" fontId="9" fillId="0" borderId="14" xfId="0" applyNumberFormat="1" applyFont="1" applyBorder="1"/>
    <xf numFmtId="1" fontId="9" fillId="0" borderId="15" xfId="0" applyNumberFormat="1" applyFont="1" applyBorder="1"/>
    <xf numFmtId="1" fontId="9" fillId="0" borderId="15" xfId="0" applyNumberFormat="1" applyFont="1" applyBorder="1" applyAlignment="1"/>
    <xf numFmtId="0" fontId="10" fillId="0" borderId="15" xfId="0" applyFont="1" applyBorder="1"/>
    <xf numFmtId="1" fontId="9" fillId="0" borderId="15" xfId="0" applyNumberFormat="1" applyFont="1" applyFill="1" applyBorder="1" applyAlignment="1"/>
    <xf numFmtId="1" fontId="9" fillId="0" borderId="15" xfId="0" applyNumberFormat="1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horizontal="right" vertical="center"/>
    </xf>
    <xf numFmtId="0" fontId="1" fillId="0" borderId="0" xfId="0" applyFont="1" applyBorder="1"/>
    <xf numFmtId="1" fontId="9" fillId="0" borderId="9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right"/>
    </xf>
    <xf numFmtId="0" fontId="9" fillId="0" borderId="15" xfId="0" applyFont="1" applyBorder="1" applyAlignment="1">
      <alignment horizontal="right" vertical="center"/>
    </xf>
    <xf numFmtId="1" fontId="9" fillId="0" borderId="15" xfId="0" applyNumberFormat="1" applyFont="1" applyBorder="1" applyAlignment="1">
      <alignment horizontal="right"/>
    </xf>
    <xf numFmtId="0" fontId="10" fillId="0" borderId="17" xfId="0" applyFont="1" applyFill="1" applyBorder="1" applyAlignment="1">
      <alignment vertical="center"/>
    </xf>
    <xf numFmtId="1" fontId="9" fillId="0" borderId="18" xfId="0" applyNumberFormat="1" applyFont="1" applyBorder="1"/>
    <xf numFmtId="0" fontId="11" fillId="0" borderId="0" xfId="0" applyFont="1"/>
    <xf numFmtId="0" fontId="12" fillId="0" borderId="0" xfId="0" applyFont="1" applyBorder="1" applyAlignment="1">
      <alignment horizontal="right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0" xfId="0" applyFont="1" applyBorder="1"/>
    <xf numFmtId="0" fontId="7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0" borderId="2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3" fillId="0" borderId="23" xfId="0" applyFont="1" applyBorder="1" applyAlignment="1">
      <alignment horizontal="right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6" fillId="0" borderId="0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view="pageBreakPreview" zoomScale="85" zoomScaleSheetLayoutView="85" workbookViewId="0">
      <selection activeCell="C12" sqref="C12"/>
    </sheetView>
  </sheetViews>
  <sheetFormatPr defaultColWidth="8.90625" defaultRowHeight="18"/>
  <cols>
    <col min="1" max="1" width="7.08984375" style="2" customWidth="1"/>
    <col min="2" max="2" width="29.81640625" style="1" customWidth="1"/>
    <col min="3" max="3" width="15.54296875" style="1" customWidth="1"/>
    <col min="4" max="4" width="14.1796875" style="1" customWidth="1"/>
    <col min="5" max="5" width="15.54296875" style="1" customWidth="1"/>
    <col min="6" max="6" width="16.54296875" style="1" customWidth="1"/>
    <col min="7" max="8" width="14.1796875" style="1" customWidth="1"/>
    <col min="9" max="16384" width="8.90625" style="1"/>
  </cols>
  <sheetData>
    <row r="1" spans="1:11" s="58" customFormat="1" ht="46.5" customHeight="1" thickBot="1">
      <c r="A1" s="78" t="s">
        <v>53</v>
      </c>
      <c r="B1" s="78"/>
      <c r="C1" s="78"/>
      <c r="D1" s="78"/>
      <c r="E1" s="78"/>
      <c r="F1" s="78"/>
      <c r="G1" s="78"/>
      <c r="H1" s="78"/>
      <c r="I1" s="77"/>
      <c r="J1" s="77"/>
    </row>
    <row r="2" spans="1:11" s="58" customFormat="1" ht="45.9" customHeight="1" thickBot="1">
      <c r="A2" s="76" t="s">
        <v>52</v>
      </c>
      <c r="B2" s="75"/>
      <c r="C2" s="75"/>
      <c r="D2" s="75"/>
      <c r="E2" s="75"/>
      <c r="F2" s="75"/>
      <c r="G2" s="75"/>
      <c r="H2" s="74"/>
      <c r="I2" s="70"/>
      <c r="J2" s="70"/>
    </row>
    <row r="3" spans="1:11" s="58" customFormat="1" ht="18" customHeight="1" thickBot="1">
      <c r="A3" s="73" t="s">
        <v>51</v>
      </c>
      <c r="B3" s="72"/>
      <c r="C3" s="72"/>
      <c r="D3" s="72"/>
      <c r="E3" s="72"/>
      <c r="F3" s="72"/>
      <c r="G3" s="72"/>
      <c r="H3" s="71"/>
      <c r="I3" s="70"/>
      <c r="J3" s="70"/>
    </row>
    <row r="4" spans="1:11" s="58" customFormat="1" ht="27.6" customHeight="1" thickBot="1">
      <c r="A4" s="69" t="s">
        <v>50</v>
      </c>
      <c r="B4" s="68" t="s">
        <v>49</v>
      </c>
      <c r="C4" s="66" t="s">
        <v>48</v>
      </c>
      <c r="D4" s="66"/>
      <c r="E4" s="67" t="s">
        <v>47</v>
      </c>
      <c r="F4" s="67"/>
      <c r="G4" s="66" t="s">
        <v>7</v>
      </c>
      <c r="H4" s="65"/>
      <c r="I4" s="64"/>
      <c r="J4" s="64"/>
    </row>
    <row r="5" spans="1:11" s="58" customFormat="1" ht="16.2" thickBot="1">
      <c r="A5" s="63"/>
      <c r="B5" s="62"/>
      <c r="C5" s="61" t="s">
        <v>46</v>
      </c>
      <c r="D5" s="61" t="s">
        <v>45</v>
      </c>
      <c r="E5" s="61" t="s">
        <v>46</v>
      </c>
      <c r="F5" s="61" t="s">
        <v>45</v>
      </c>
      <c r="G5" s="61" t="s">
        <v>46</v>
      </c>
      <c r="H5" s="60" t="s">
        <v>45</v>
      </c>
      <c r="I5" s="59"/>
      <c r="J5" s="59"/>
    </row>
    <row r="6" spans="1:11">
      <c r="A6" s="33" t="s">
        <v>44</v>
      </c>
      <c r="B6" s="32" t="s">
        <v>43</v>
      </c>
      <c r="C6" s="32"/>
      <c r="D6" s="32"/>
      <c r="E6" s="32"/>
      <c r="F6" s="32"/>
      <c r="G6" s="32"/>
      <c r="H6" s="31"/>
      <c r="I6" s="8"/>
      <c r="J6" s="8"/>
      <c r="K6" s="7"/>
    </row>
    <row r="7" spans="1:11" ht="27.6" customHeight="1">
      <c r="A7" s="38">
        <v>1</v>
      </c>
      <c r="B7" s="46" t="s">
        <v>42</v>
      </c>
      <c r="C7" s="55">
        <v>38820</v>
      </c>
      <c r="D7" s="55">
        <v>67338</v>
      </c>
      <c r="E7" s="55">
        <v>4075</v>
      </c>
      <c r="F7" s="55">
        <v>13551</v>
      </c>
      <c r="G7" s="44">
        <f>SUM(C7+E7)</f>
        <v>42895</v>
      </c>
      <c r="H7" s="57">
        <f>SUM(D7+F7)</f>
        <v>80889</v>
      </c>
      <c r="I7" s="8"/>
      <c r="J7" s="8"/>
      <c r="K7" s="7"/>
    </row>
    <row r="8" spans="1:11" ht="27.6" customHeight="1">
      <c r="A8" s="38">
        <v>2</v>
      </c>
      <c r="B8" s="46" t="s">
        <v>41</v>
      </c>
      <c r="C8" s="55">
        <v>9886</v>
      </c>
      <c r="D8" s="55">
        <v>15107</v>
      </c>
      <c r="E8" s="55">
        <v>2538</v>
      </c>
      <c r="F8" s="55">
        <v>9529</v>
      </c>
      <c r="G8" s="44">
        <f>SUM(C8+E8)</f>
        <v>12424</v>
      </c>
      <c r="H8" s="57">
        <f>SUM(D8+F8)</f>
        <v>24636</v>
      </c>
      <c r="I8" s="8"/>
      <c r="J8" s="8"/>
      <c r="K8" s="7"/>
    </row>
    <row r="9" spans="1:11" ht="27.6" customHeight="1">
      <c r="A9" s="38">
        <v>3</v>
      </c>
      <c r="B9" s="46" t="s">
        <v>40</v>
      </c>
      <c r="C9" s="55">
        <v>756</v>
      </c>
      <c r="D9" s="55">
        <v>1410</v>
      </c>
      <c r="E9" s="55">
        <v>181</v>
      </c>
      <c r="F9" s="55">
        <v>134</v>
      </c>
      <c r="G9" s="44">
        <f>SUM(C9+E9)</f>
        <v>937</v>
      </c>
      <c r="H9" s="43">
        <f>SUM(D9+F9)</f>
        <v>1544</v>
      </c>
      <c r="I9" s="8"/>
      <c r="J9" s="8"/>
      <c r="K9" s="7"/>
    </row>
    <row r="10" spans="1:11" ht="27.6" customHeight="1">
      <c r="A10" s="38">
        <v>4</v>
      </c>
      <c r="B10" s="56" t="s">
        <v>39</v>
      </c>
      <c r="C10" s="54">
        <v>203</v>
      </c>
      <c r="D10" s="54">
        <v>764</v>
      </c>
      <c r="E10" s="54">
        <v>161</v>
      </c>
      <c r="F10" s="54">
        <v>634</v>
      </c>
      <c r="G10" s="44">
        <f>SUM(C10+E10)</f>
        <v>364</v>
      </c>
      <c r="H10" s="43">
        <f>SUM(D10+F10)</f>
        <v>1398</v>
      </c>
      <c r="I10" s="8"/>
      <c r="J10" s="8"/>
      <c r="K10" s="7"/>
    </row>
    <row r="11" spans="1:11" ht="27.6" customHeight="1">
      <c r="A11" s="38">
        <v>5</v>
      </c>
      <c r="B11" s="46" t="s">
        <v>38</v>
      </c>
      <c r="C11" s="54">
        <v>3114</v>
      </c>
      <c r="D11" s="54">
        <v>6799</v>
      </c>
      <c r="E11" s="54">
        <v>477</v>
      </c>
      <c r="F11" s="54">
        <v>1766</v>
      </c>
      <c r="G11" s="44">
        <f>SUM(C11+E11)</f>
        <v>3591</v>
      </c>
      <c r="H11" s="43">
        <f>SUM(D11+F11)</f>
        <v>8565</v>
      </c>
      <c r="I11" s="8"/>
      <c r="J11" s="8"/>
      <c r="K11" s="7"/>
    </row>
    <row r="12" spans="1:11" ht="27.6" customHeight="1">
      <c r="A12" s="38">
        <v>6</v>
      </c>
      <c r="B12" s="46" t="s">
        <v>37</v>
      </c>
      <c r="C12" s="54">
        <v>129</v>
      </c>
      <c r="D12" s="54">
        <v>598</v>
      </c>
      <c r="E12" s="54">
        <v>0</v>
      </c>
      <c r="F12" s="54">
        <v>0</v>
      </c>
      <c r="G12" s="44">
        <f>SUM(C12+E12)</f>
        <v>129</v>
      </c>
      <c r="H12" s="43">
        <f>SUM(D12+F12)</f>
        <v>598</v>
      </c>
      <c r="I12" s="8"/>
      <c r="J12" s="8"/>
      <c r="K12" s="7"/>
    </row>
    <row r="13" spans="1:11" ht="27.6" customHeight="1">
      <c r="A13" s="38">
        <v>7</v>
      </c>
      <c r="B13" s="46" t="s">
        <v>36</v>
      </c>
      <c r="C13" s="54">
        <v>13931</v>
      </c>
      <c r="D13" s="54">
        <v>39879</v>
      </c>
      <c r="E13" s="54">
        <v>0</v>
      </c>
      <c r="F13" s="54">
        <v>0</v>
      </c>
      <c r="G13" s="44">
        <f>SUM(C13+E13)</f>
        <v>13931</v>
      </c>
      <c r="H13" s="43">
        <f>SUM(D13+F13)</f>
        <v>39879</v>
      </c>
      <c r="I13" s="8"/>
      <c r="J13" s="8"/>
      <c r="K13" s="7"/>
    </row>
    <row r="14" spans="1:11" ht="27.6" customHeight="1">
      <c r="A14" s="38">
        <v>8</v>
      </c>
      <c r="B14" s="46" t="s">
        <v>35</v>
      </c>
      <c r="C14" s="55">
        <v>7361</v>
      </c>
      <c r="D14" s="55">
        <v>16504</v>
      </c>
      <c r="E14" s="55">
        <v>0</v>
      </c>
      <c r="F14" s="55">
        <v>0</v>
      </c>
      <c r="G14" s="44">
        <f>SUM(C14+E14)</f>
        <v>7361</v>
      </c>
      <c r="H14" s="43">
        <f>SUM(D14+F14)</f>
        <v>16504</v>
      </c>
      <c r="I14" s="8"/>
      <c r="J14" s="8"/>
      <c r="K14" s="7"/>
    </row>
    <row r="15" spans="1:11" ht="27.6" customHeight="1">
      <c r="A15" s="38">
        <v>9</v>
      </c>
      <c r="B15" s="46" t="s">
        <v>34</v>
      </c>
      <c r="C15" s="55">
        <v>569</v>
      </c>
      <c r="D15" s="55">
        <v>1152</v>
      </c>
      <c r="E15" s="55">
        <v>23</v>
      </c>
      <c r="F15" s="55">
        <v>27</v>
      </c>
      <c r="G15" s="44">
        <f>SUM(C15+E15)</f>
        <v>592</v>
      </c>
      <c r="H15" s="43">
        <f>SUM(D15+F15)</f>
        <v>1179</v>
      </c>
      <c r="I15" s="8"/>
      <c r="J15" s="8"/>
      <c r="K15" s="7"/>
    </row>
    <row r="16" spans="1:11" ht="27.6" customHeight="1">
      <c r="A16" s="38">
        <v>10</v>
      </c>
      <c r="B16" s="46" t="s">
        <v>33</v>
      </c>
      <c r="C16" s="55">
        <v>83</v>
      </c>
      <c r="D16" s="55">
        <v>165</v>
      </c>
      <c r="E16" s="55">
        <v>58</v>
      </c>
      <c r="F16" s="55">
        <v>228</v>
      </c>
      <c r="G16" s="44">
        <f>SUM(C16+E16)</f>
        <v>141</v>
      </c>
      <c r="H16" s="43">
        <f>SUM(D16+F16)</f>
        <v>393</v>
      </c>
      <c r="I16" s="8"/>
      <c r="J16" s="8"/>
      <c r="K16" s="7"/>
    </row>
    <row r="17" spans="1:12" ht="27.6" customHeight="1">
      <c r="A17" s="38">
        <v>11</v>
      </c>
      <c r="B17" s="46" t="s">
        <v>32</v>
      </c>
      <c r="C17" s="54">
        <v>7701</v>
      </c>
      <c r="D17" s="54">
        <v>18212</v>
      </c>
      <c r="E17" s="54">
        <v>8011</v>
      </c>
      <c r="F17" s="54">
        <v>24698</v>
      </c>
      <c r="G17" s="44">
        <f>SUM(C17+E17)</f>
        <v>15712</v>
      </c>
      <c r="H17" s="43">
        <f>SUM(D17+F17)</f>
        <v>42910</v>
      </c>
      <c r="I17" s="8"/>
      <c r="J17" s="8"/>
      <c r="K17" s="7"/>
    </row>
    <row r="18" spans="1:12" ht="27.6" customHeight="1" thickBot="1">
      <c r="A18" s="38">
        <v>12</v>
      </c>
      <c r="B18" s="46" t="s">
        <v>31</v>
      </c>
      <c r="C18" s="53">
        <v>2296</v>
      </c>
      <c r="D18" s="53">
        <v>6422</v>
      </c>
      <c r="E18" s="53">
        <v>1550</v>
      </c>
      <c r="F18" s="53">
        <v>4282</v>
      </c>
      <c r="G18" s="44">
        <f>SUM(C18+E18)</f>
        <v>3846</v>
      </c>
      <c r="H18" s="43">
        <f>SUM(D18+F18)</f>
        <v>10704</v>
      </c>
      <c r="I18" s="8"/>
      <c r="J18" s="8"/>
      <c r="K18" s="7"/>
    </row>
    <row r="19" spans="1:12" ht="27.6" customHeight="1" thickBot="1">
      <c r="A19" s="22"/>
      <c r="B19" s="16" t="s">
        <v>7</v>
      </c>
      <c r="C19" s="14">
        <f>SUM(C7:C18)</f>
        <v>84849</v>
      </c>
      <c r="D19" s="14">
        <f>SUM(D7:D18)</f>
        <v>174350</v>
      </c>
      <c r="E19" s="14">
        <f>SUM(E7:E18)</f>
        <v>17074</v>
      </c>
      <c r="F19" s="14">
        <f>SUM(F7:F18)</f>
        <v>54849</v>
      </c>
      <c r="G19" s="14">
        <f>SUM(G7:G18)</f>
        <v>101923</v>
      </c>
      <c r="H19" s="13">
        <f>SUM(H7:H18)</f>
        <v>229199</v>
      </c>
      <c r="I19" s="8"/>
      <c r="J19" s="8"/>
    </row>
    <row r="20" spans="1:12" ht="27.6" customHeight="1">
      <c r="A20" s="33" t="s">
        <v>30</v>
      </c>
      <c r="B20" s="32" t="s">
        <v>29</v>
      </c>
      <c r="C20" s="32"/>
      <c r="D20" s="32"/>
      <c r="E20" s="32"/>
      <c r="F20" s="32"/>
      <c r="G20" s="32"/>
      <c r="H20" s="31"/>
      <c r="I20" s="51"/>
      <c r="J20" s="51"/>
    </row>
    <row r="21" spans="1:12" ht="27.6" customHeight="1">
      <c r="A21" s="38">
        <v>13</v>
      </c>
      <c r="B21" s="42" t="s">
        <v>28</v>
      </c>
      <c r="C21" s="50">
        <v>4705</v>
      </c>
      <c r="D21" s="52">
        <v>4949</v>
      </c>
      <c r="E21" s="50">
        <v>470</v>
      </c>
      <c r="F21" s="52">
        <v>1307</v>
      </c>
      <c r="G21" s="40">
        <f>SUM(C21+E21)</f>
        <v>5175</v>
      </c>
      <c r="H21" s="39">
        <f>SUM(D21+F21)</f>
        <v>6256</v>
      </c>
      <c r="I21" s="51"/>
      <c r="J21" s="51"/>
    </row>
    <row r="22" spans="1:12" ht="27.6" customHeight="1">
      <c r="A22" s="38">
        <v>14</v>
      </c>
      <c r="B22" s="46" t="s">
        <v>27</v>
      </c>
      <c r="C22" s="50">
        <v>4705</v>
      </c>
      <c r="D22" s="45">
        <v>151</v>
      </c>
      <c r="E22" s="45">
        <v>63</v>
      </c>
      <c r="F22" s="45">
        <v>619</v>
      </c>
      <c r="G22" s="44">
        <f>SUM(C22+E22)</f>
        <v>4768</v>
      </c>
      <c r="H22" s="43">
        <f>SUM(D22+F22)</f>
        <v>770</v>
      </c>
      <c r="I22" s="8"/>
      <c r="J22" s="8"/>
      <c r="K22" s="7"/>
    </row>
    <row r="23" spans="1:12" ht="27.6" customHeight="1">
      <c r="A23" s="38">
        <v>15</v>
      </c>
      <c r="B23" s="46" t="s">
        <v>26</v>
      </c>
      <c r="C23" s="45">
        <v>300</v>
      </c>
      <c r="D23" s="45">
        <v>2412</v>
      </c>
      <c r="E23" s="45">
        <v>490</v>
      </c>
      <c r="F23" s="45">
        <v>3077</v>
      </c>
      <c r="G23" s="44">
        <f>SUM(C23+E23)</f>
        <v>790</v>
      </c>
      <c r="H23" s="43">
        <f>SUM(D23+F23)</f>
        <v>5489</v>
      </c>
      <c r="I23" s="8"/>
      <c r="J23" s="8"/>
      <c r="K23" s="7"/>
    </row>
    <row r="24" spans="1:12" ht="27.6" customHeight="1">
      <c r="A24" s="38">
        <v>16</v>
      </c>
      <c r="B24" s="46" t="s">
        <v>25</v>
      </c>
      <c r="C24" s="48">
        <v>24846</v>
      </c>
      <c r="D24" s="48">
        <v>8895</v>
      </c>
      <c r="E24" s="48">
        <v>8162</v>
      </c>
      <c r="F24" s="48">
        <v>18309</v>
      </c>
      <c r="G24" s="44">
        <f>SUM(C24+E24)</f>
        <v>33008</v>
      </c>
      <c r="H24" s="43">
        <f>SUM(D24+F24)</f>
        <v>27204</v>
      </c>
      <c r="I24" s="8"/>
      <c r="J24" s="8"/>
      <c r="K24" s="7"/>
    </row>
    <row r="25" spans="1:12" ht="27.6" customHeight="1">
      <c r="A25" s="38">
        <v>17</v>
      </c>
      <c r="B25" s="46" t="s">
        <v>24</v>
      </c>
      <c r="C25" s="45">
        <v>0</v>
      </c>
      <c r="D25" s="45">
        <v>0</v>
      </c>
      <c r="E25" s="47">
        <v>33315</v>
      </c>
      <c r="F25" s="47">
        <v>130257</v>
      </c>
      <c r="G25" s="44">
        <f>SUM(C25+E25)</f>
        <v>33315</v>
      </c>
      <c r="H25" s="43">
        <f>SUM(D25+F25)</f>
        <v>130257</v>
      </c>
      <c r="I25" s="8"/>
      <c r="J25" s="8"/>
      <c r="K25" s="7"/>
    </row>
    <row r="26" spans="1:12" ht="27.6" customHeight="1">
      <c r="A26" s="38">
        <v>18</v>
      </c>
      <c r="B26" s="46" t="s">
        <v>23</v>
      </c>
      <c r="C26" s="45">
        <v>0</v>
      </c>
      <c r="D26" s="45">
        <v>0</v>
      </c>
      <c r="E26" s="45">
        <v>0</v>
      </c>
      <c r="F26" s="45">
        <v>0</v>
      </c>
      <c r="G26" s="44">
        <f>SUM(C26+E26)</f>
        <v>0</v>
      </c>
      <c r="H26" s="43">
        <f>SUM(D26+F26)</f>
        <v>0</v>
      </c>
      <c r="I26" s="8"/>
      <c r="J26" s="8"/>
      <c r="K26" s="7"/>
      <c r="L26" s="1" t="s">
        <v>22</v>
      </c>
    </row>
    <row r="27" spans="1:12" ht="27.6" customHeight="1">
      <c r="A27" s="38">
        <v>19</v>
      </c>
      <c r="B27" s="42" t="s">
        <v>21</v>
      </c>
      <c r="C27" s="41">
        <v>5193</v>
      </c>
      <c r="D27" s="41">
        <v>1661</v>
      </c>
      <c r="E27" s="41">
        <v>0</v>
      </c>
      <c r="F27" s="41">
        <v>0</v>
      </c>
      <c r="G27" s="40">
        <f>SUM(C27+E27)</f>
        <v>5193</v>
      </c>
      <c r="H27" s="39">
        <f>SUM(D27+F27)</f>
        <v>1661</v>
      </c>
      <c r="I27" s="8"/>
      <c r="J27" s="8"/>
      <c r="K27" s="7"/>
    </row>
    <row r="28" spans="1:12" ht="27.6" customHeight="1">
      <c r="A28" s="38">
        <v>20</v>
      </c>
      <c r="B28" s="42" t="s">
        <v>20</v>
      </c>
      <c r="C28" s="41">
        <v>2049</v>
      </c>
      <c r="D28" s="41">
        <v>3654</v>
      </c>
      <c r="E28" s="41">
        <v>0</v>
      </c>
      <c r="F28" s="41">
        <v>0</v>
      </c>
      <c r="G28" s="40">
        <f>SUM(C28+E28)</f>
        <v>2049</v>
      </c>
      <c r="H28" s="39">
        <f>SUM(D28+F28)</f>
        <v>3654</v>
      </c>
      <c r="I28" s="8"/>
      <c r="J28" s="8"/>
      <c r="K28" s="7"/>
    </row>
    <row r="29" spans="1:12" ht="27.6" customHeight="1">
      <c r="A29" s="38">
        <v>21</v>
      </c>
      <c r="B29" s="42" t="s">
        <v>19</v>
      </c>
      <c r="C29" s="41">
        <v>95981</v>
      </c>
      <c r="D29" s="41">
        <v>25885</v>
      </c>
      <c r="E29" s="41">
        <v>0</v>
      </c>
      <c r="F29" s="41">
        <v>0</v>
      </c>
      <c r="G29" s="40">
        <f>SUM(C29+E29)</f>
        <v>95981</v>
      </c>
      <c r="H29" s="39">
        <f>SUM(D29+F29)</f>
        <v>25885</v>
      </c>
      <c r="I29" s="8"/>
      <c r="J29" s="8"/>
      <c r="K29" s="7"/>
    </row>
    <row r="30" spans="1:12" ht="27.6" customHeight="1">
      <c r="A30" s="38">
        <v>22</v>
      </c>
      <c r="B30" s="42" t="s">
        <v>18</v>
      </c>
      <c r="C30" s="49">
        <v>5436</v>
      </c>
      <c r="D30" s="49">
        <v>12706</v>
      </c>
      <c r="E30" s="49">
        <v>1285</v>
      </c>
      <c r="F30" s="49">
        <v>5406</v>
      </c>
      <c r="G30" s="40">
        <f>SUM(C30+E30)</f>
        <v>6721</v>
      </c>
      <c r="H30" s="39">
        <f>SUM(D30+F30)</f>
        <v>18112</v>
      </c>
      <c r="I30" s="8"/>
      <c r="J30" s="8"/>
      <c r="K30" s="7"/>
    </row>
    <row r="31" spans="1:12" ht="27.6" customHeight="1">
      <c r="A31" s="38">
        <v>23</v>
      </c>
      <c r="B31" s="46" t="s">
        <v>17</v>
      </c>
      <c r="C31" s="48">
        <v>0</v>
      </c>
      <c r="D31" s="48">
        <v>0</v>
      </c>
      <c r="E31" s="48">
        <v>0</v>
      </c>
      <c r="F31" s="48">
        <v>0</v>
      </c>
      <c r="G31" s="44">
        <f>SUM(C31+E31)</f>
        <v>0</v>
      </c>
      <c r="H31" s="43">
        <f>SUM(D31+F31)</f>
        <v>0</v>
      </c>
      <c r="I31" s="8"/>
      <c r="J31" s="8"/>
      <c r="K31" s="7"/>
    </row>
    <row r="32" spans="1:12" ht="27.6" customHeight="1">
      <c r="A32" s="38">
        <v>24</v>
      </c>
      <c r="B32" s="46" t="s">
        <v>16</v>
      </c>
      <c r="C32" s="45">
        <v>156</v>
      </c>
      <c r="D32" s="45">
        <v>79928</v>
      </c>
      <c r="E32" s="47">
        <v>543</v>
      </c>
      <c r="F32" s="47">
        <v>2198</v>
      </c>
      <c r="G32" s="44">
        <f>SUM(C32+E32)</f>
        <v>699</v>
      </c>
      <c r="H32" s="43">
        <f>SUM(D32+F32)</f>
        <v>82126</v>
      </c>
      <c r="I32" s="8"/>
      <c r="J32" s="8"/>
      <c r="K32" s="7"/>
    </row>
    <row r="33" spans="1:11" ht="27.6" customHeight="1">
      <c r="A33" s="38">
        <v>25</v>
      </c>
      <c r="B33" s="46" t="s">
        <v>15</v>
      </c>
      <c r="C33" s="45">
        <v>8669</v>
      </c>
      <c r="D33" s="45">
        <v>3712</v>
      </c>
      <c r="E33" s="45">
        <v>847</v>
      </c>
      <c r="F33" s="45">
        <v>608</v>
      </c>
      <c r="G33" s="44">
        <f>SUM(C33+E33)</f>
        <v>9516</v>
      </c>
      <c r="H33" s="43">
        <f>SUM(D33+F33)</f>
        <v>4320</v>
      </c>
      <c r="I33" s="8"/>
      <c r="J33" s="8"/>
      <c r="K33" s="7"/>
    </row>
    <row r="34" spans="1:11" ht="27.6" customHeight="1" thickBot="1">
      <c r="A34" s="38">
        <v>26</v>
      </c>
      <c r="B34" s="42" t="s">
        <v>14</v>
      </c>
      <c r="C34" s="41">
        <v>3683</v>
      </c>
      <c r="D34" s="41">
        <v>1697</v>
      </c>
      <c r="E34" s="41">
        <v>223</v>
      </c>
      <c r="F34" s="41">
        <v>123</v>
      </c>
      <c r="G34" s="40">
        <f>SUM(C34+E34)</f>
        <v>3906</v>
      </c>
      <c r="H34" s="39">
        <f>SUM(D34+F34)</f>
        <v>1820</v>
      </c>
      <c r="I34" s="8"/>
      <c r="J34" s="8"/>
      <c r="K34" s="7"/>
    </row>
    <row r="35" spans="1:11" ht="27.6" customHeight="1" thickBot="1">
      <c r="A35" s="22"/>
      <c r="B35" s="21" t="s">
        <v>7</v>
      </c>
      <c r="C35" s="14">
        <f>SUM(C21:C34)</f>
        <v>155723</v>
      </c>
      <c r="D35" s="14">
        <f>SUM(D21:D34)</f>
        <v>145650</v>
      </c>
      <c r="E35" s="14">
        <f>SUM(E21:E34)</f>
        <v>45398</v>
      </c>
      <c r="F35" s="14">
        <f>SUM(F21:F34)</f>
        <v>161904</v>
      </c>
      <c r="G35" s="14">
        <f>SUM(G21:G34)</f>
        <v>201121</v>
      </c>
      <c r="H35" s="13">
        <f>SUM(H21:H34)</f>
        <v>307554</v>
      </c>
      <c r="I35" s="8"/>
      <c r="J35" s="8"/>
      <c r="K35" s="7"/>
    </row>
    <row r="36" spans="1:11" ht="27.6" customHeight="1">
      <c r="A36" s="33" t="s">
        <v>13</v>
      </c>
      <c r="B36" s="32" t="s">
        <v>12</v>
      </c>
      <c r="C36" s="32"/>
      <c r="D36" s="32"/>
      <c r="E36" s="32"/>
      <c r="F36" s="32"/>
      <c r="G36" s="32"/>
      <c r="H36" s="31"/>
      <c r="I36" s="8"/>
      <c r="J36" s="8"/>
      <c r="K36" s="7"/>
    </row>
    <row r="37" spans="1:11" ht="27.6" customHeight="1" thickBot="1">
      <c r="A37" s="38">
        <v>27</v>
      </c>
      <c r="B37" s="37" t="s">
        <v>11</v>
      </c>
      <c r="C37" s="36">
        <v>5138</v>
      </c>
      <c r="D37" s="36">
        <v>8956</v>
      </c>
      <c r="E37" s="36">
        <v>554</v>
      </c>
      <c r="F37" s="36">
        <v>1689</v>
      </c>
      <c r="G37" s="36">
        <f>SUM(C37+E37)</f>
        <v>5692</v>
      </c>
      <c r="H37" s="35">
        <f>SUM(D37+F37)</f>
        <v>10645</v>
      </c>
      <c r="I37" s="8"/>
      <c r="J37" s="8"/>
      <c r="K37" s="7"/>
    </row>
    <row r="38" spans="1:11" ht="27.6" customHeight="1" thickBot="1">
      <c r="A38" s="22"/>
      <c r="B38" s="21" t="s">
        <v>7</v>
      </c>
      <c r="C38" s="34">
        <f>SUM(C37:C37)</f>
        <v>5138</v>
      </c>
      <c r="D38" s="14">
        <f>SUM(D37:D37)</f>
        <v>8956</v>
      </c>
      <c r="E38" s="34">
        <f>SUM(E37:E37)</f>
        <v>554</v>
      </c>
      <c r="F38" s="34">
        <f>SUM(F37:F37)</f>
        <v>1689</v>
      </c>
      <c r="G38" s="34">
        <f>SUM(G37:G37)</f>
        <v>5692</v>
      </c>
      <c r="H38" s="13">
        <f>SUM(H37:H37)</f>
        <v>10645</v>
      </c>
      <c r="I38" s="8"/>
      <c r="J38" s="8"/>
      <c r="K38" s="7"/>
    </row>
    <row r="39" spans="1:11" ht="27.6" customHeight="1">
      <c r="A39" s="33" t="s">
        <v>10</v>
      </c>
      <c r="B39" s="32" t="s">
        <v>9</v>
      </c>
      <c r="C39" s="32"/>
      <c r="D39" s="32"/>
      <c r="E39" s="32"/>
      <c r="F39" s="32"/>
      <c r="G39" s="32"/>
      <c r="H39" s="31"/>
      <c r="I39" s="8"/>
      <c r="J39" s="8"/>
      <c r="K39" s="7"/>
    </row>
    <row r="40" spans="1:11" ht="27.6" customHeight="1" thickBot="1">
      <c r="A40" s="30">
        <v>28</v>
      </c>
      <c r="B40" s="29" t="s">
        <v>8</v>
      </c>
      <c r="C40" s="28">
        <v>17541</v>
      </c>
      <c r="D40" s="28">
        <v>15950</v>
      </c>
      <c r="E40" s="28">
        <v>3998</v>
      </c>
      <c r="F40" s="28">
        <v>3848</v>
      </c>
      <c r="G40" s="28">
        <f>SUM(C40+E40)</f>
        <v>21539</v>
      </c>
      <c r="H40" s="27">
        <f>SUM(D40+F40)</f>
        <v>19798</v>
      </c>
      <c r="I40" s="8"/>
      <c r="J40" s="8"/>
      <c r="K40" s="7"/>
    </row>
    <row r="41" spans="1:11" ht="27.6" customHeight="1" thickBot="1">
      <c r="A41" s="22"/>
      <c r="B41" s="21" t="s">
        <v>7</v>
      </c>
      <c r="C41" s="14">
        <f>SUM(C40)</f>
        <v>17541</v>
      </c>
      <c r="D41" s="14">
        <f>SUM(D40)</f>
        <v>15950</v>
      </c>
      <c r="E41" s="14">
        <f>SUM(E40)</f>
        <v>3998</v>
      </c>
      <c r="F41" s="14">
        <f>SUM(F40)</f>
        <v>3848</v>
      </c>
      <c r="G41" s="14">
        <f>SUM(G40)</f>
        <v>21539</v>
      </c>
      <c r="H41" s="13">
        <f>SUM(H40)</f>
        <v>19798</v>
      </c>
      <c r="I41" s="8"/>
      <c r="J41" s="8"/>
      <c r="K41" s="7"/>
    </row>
    <row r="42" spans="1:11" ht="27.6" customHeight="1" thickBot="1">
      <c r="A42" s="20"/>
      <c r="B42" s="19" t="s">
        <v>6</v>
      </c>
      <c r="C42" s="19"/>
      <c r="D42" s="19"/>
      <c r="E42" s="19"/>
      <c r="F42" s="19"/>
      <c r="G42" s="19"/>
      <c r="H42" s="18"/>
      <c r="I42" s="26"/>
      <c r="J42" s="26"/>
      <c r="K42" s="7"/>
    </row>
    <row r="43" spans="1:11" ht="27.6" customHeight="1" thickBot="1">
      <c r="A43" s="22"/>
      <c r="B43" s="21" t="s">
        <v>5</v>
      </c>
      <c r="C43" s="14">
        <f>SUM(C19+C35)</f>
        <v>240572</v>
      </c>
      <c r="D43" s="14">
        <f>SUM(D19+D35)</f>
        <v>320000</v>
      </c>
      <c r="E43" s="14">
        <f>SUM(E19+E35)</f>
        <v>62472</v>
      </c>
      <c r="F43" s="14">
        <f>SUM(F19+F35)</f>
        <v>216753</v>
      </c>
      <c r="G43" s="14">
        <f>SUM(C43+E43)</f>
        <v>303044</v>
      </c>
      <c r="H43" s="13">
        <f>SUM(D43+F43)</f>
        <v>536753</v>
      </c>
      <c r="I43" s="8"/>
      <c r="J43" s="8"/>
      <c r="K43" s="7"/>
    </row>
    <row r="44" spans="1:11" ht="27.6" customHeight="1" thickBot="1">
      <c r="A44" s="20"/>
      <c r="B44" s="25" t="s">
        <v>4</v>
      </c>
      <c r="C44" s="24">
        <f>SUM(C38)</f>
        <v>5138</v>
      </c>
      <c r="D44" s="24">
        <f>SUM(D38)</f>
        <v>8956</v>
      </c>
      <c r="E44" s="24">
        <f>SUM(E38)</f>
        <v>554</v>
      </c>
      <c r="F44" s="24">
        <f>SUM(F38)</f>
        <v>1689</v>
      </c>
      <c r="G44" s="24">
        <f>SUM(G38)</f>
        <v>5692</v>
      </c>
      <c r="H44" s="23">
        <f>SUM(H38)</f>
        <v>10645</v>
      </c>
      <c r="I44" s="8"/>
      <c r="J44" s="8"/>
      <c r="K44" s="7"/>
    </row>
    <row r="45" spans="1:11" ht="27.6" customHeight="1" thickBot="1">
      <c r="A45" s="22"/>
      <c r="B45" s="21" t="s">
        <v>3</v>
      </c>
      <c r="C45" s="14">
        <f>SUM(C43:C44)</f>
        <v>245710</v>
      </c>
      <c r="D45" s="14">
        <f>SUM(D43:D44)</f>
        <v>328956</v>
      </c>
      <c r="E45" s="14">
        <f>SUM(E43:E44)</f>
        <v>63026</v>
      </c>
      <c r="F45" s="14">
        <f>SUM(F43:F44)</f>
        <v>218442</v>
      </c>
      <c r="G45" s="14">
        <f>SUM(C45+E45)</f>
        <v>308736</v>
      </c>
      <c r="H45" s="13">
        <f>SUM(D45+F45)</f>
        <v>547398</v>
      </c>
      <c r="I45" s="8"/>
      <c r="J45" s="8"/>
      <c r="K45" s="7"/>
    </row>
    <row r="46" spans="1:11" ht="27.6" customHeight="1" thickBot="1">
      <c r="A46" s="20"/>
      <c r="B46" s="19" t="s">
        <v>2</v>
      </c>
      <c r="C46" s="19"/>
      <c r="D46" s="19"/>
      <c r="E46" s="19"/>
      <c r="F46" s="19"/>
      <c r="G46" s="19"/>
      <c r="H46" s="18"/>
      <c r="I46" s="8"/>
      <c r="J46" s="8"/>
      <c r="K46" s="7"/>
    </row>
    <row r="47" spans="1:11" ht="27.6" customHeight="1" thickBot="1">
      <c r="A47" s="17"/>
      <c r="B47" s="16" t="s">
        <v>1</v>
      </c>
      <c r="C47" s="15">
        <f>SUM(C41+C45)</f>
        <v>263251</v>
      </c>
      <c r="D47" s="15">
        <f>SUM(D41+D45)</f>
        <v>344906</v>
      </c>
      <c r="E47" s="15">
        <f>SUM(E41+E45)</f>
        <v>67024</v>
      </c>
      <c r="F47" s="15">
        <f>SUM(F41+F45)</f>
        <v>222290</v>
      </c>
      <c r="G47" s="14">
        <f>SUM(C47+E47)</f>
        <v>330275</v>
      </c>
      <c r="H47" s="13">
        <f>SUM(D47+F47)</f>
        <v>567196</v>
      </c>
      <c r="I47" s="8"/>
      <c r="J47" s="8"/>
      <c r="K47" s="7"/>
    </row>
    <row r="48" spans="1:11" ht="21.75" customHeight="1">
      <c r="A48" s="12"/>
      <c r="B48" s="11"/>
      <c r="C48" s="11"/>
      <c r="D48" s="11"/>
      <c r="E48" s="9"/>
      <c r="F48" s="9"/>
      <c r="G48" s="10" t="s">
        <v>0</v>
      </c>
      <c r="H48" s="9"/>
      <c r="I48" s="8"/>
      <c r="J48" s="8"/>
      <c r="K48" s="7"/>
    </row>
    <row r="49" spans="1:10">
      <c r="A49" s="6"/>
      <c r="B49" s="6"/>
      <c r="C49" s="6"/>
      <c r="D49" s="6"/>
      <c r="E49" s="6"/>
      <c r="F49" s="6"/>
      <c r="G49" s="6"/>
      <c r="H49" s="6"/>
      <c r="I49" s="5"/>
      <c r="J49" s="5"/>
    </row>
    <row r="50" spans="1:10">
      <c r="A50" s="4"/>
      <c r="B50" s="4"/>
      <c r="C50" s="4"/>
      <c r="D50" s="4"/>
      <c r="E50" s="4"/>
      <c r="F50" s="4"/>
      <c r="G50" s="4"/>
      <c r="H50" s="4"/>
      <c r="I50" s="3"/>
      <c r="J50" s="3"/>
    </row>
  </sheetData>
  <mergeCells count="14">
    <mergeCell ref="A49:H49"/>
    <mergeCell ref="A50:H50"/>
    <mergeCell ref="B6:H6"/>
    <mergeCell ref="B20:H20"/>
    <mergeCell ref="B36:H36"/>
    <mergeCell ref="B39:H39"/>
    <mergeCell ref="B42:H42"/>
    <mergeCell ref="B46:H46"/>
    <mergeCell ref="A1:H1"/>
    <mergeCell ref="A2:H2"/>
    <mergeCell ref="A3:H3"/>
    <mergeCell ref="C4:D4"/>
    <mergeCell ref="E4:F4"/>
    <mergeCell ref="G4:H4"/>
  </mergeCells>
  <printOptions horizontalCentered="1"/>
  <pageMargins left="0.38" right="0.17" top="0.4" bottom="0.17" header="0.31" footer="0.5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WOM-DIS</vt:lpstr>
      <vt:lpstr>'WOM-DIS'!Print_Area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dcterms:created xsi:type="dcterms:W3CDTF">2021-03-16T08:03:00Z</dcterms:created>
  <dcterms:modified xsi:type="dcterms:W3CDTF">2021-03-16T08:03:18Z</dcterms:modified>
</cp:coreProperties>
</file>