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3800" windowHeight="4020"/>
  </bookViews>
  <sheets>
    <sheet name="DEC. 2020" sheetId="2" r:id="rId1"/>
  </sheets>
  <definedNames>
    <definedName name="_xlnm.Print_Area" localSheetId="0">'DEC. 2020'!$A$1:$L$38</definedName>
  </definedNames>
  <calcPr calcId="162913"/>
</workbook>
</file>

<file path=xl/calcChain.xml><?xml version="1.0" encoding="utf-8"?>
<calcChain xmlns="http://schemas.openxmlformats.org/spreadsheetml/2006/main">
  <c r="J35" i="2" l="1"/>
  <c r="I35" i="2"/>
  <c r="J34" i="2"/>
  <c r="I34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J19" i="2"/>
  <c r="I19" i="2"/>
  <c r="E33" i="2"/>
  <c r="F33" i="2"/>
  <c r="E18" i="2"/>
  <c r="F18" i="2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J6" i="2"/>
  <c r="I6" i="2"/>
  <c r="F36" i="2" l="1"/>
  <c r="E36" i="2"/>
  <c r="G33" i="2"/>
  <c r="H33" i="2"/>
  <c r="G18" i="2"/>
  <c r="H18" i="2"/>
  <c r="H36" i="2" l="1"/>
  <c r="G36" i="2"/>
  <c r="C18" i="2"/>
  <c r="D18" i="2"/>
  <c r="I18" i="2"/>
  <c r="J18" i="2"/>
  <c r="L33" i="2" l="1"/>
  <c r="K33" i="2" l="1"/>
  <c r="L18" i="2"/>
  <c r="L36" i="2" s="1"/>
  <c r="K18" i="2"/>
  <c r="K36" i="2" l="1"/>
  <c r="C33" i="2" l="1"/>
  <c r="I33" i="2"/>
  <c r="D33" i="2"/>
  <c r="J33" i="2"/>
  <c r="I36" i="2" l="1"/>
  <c r="D36" i="2"/>
  <c r="J36" i="2"/>
  <c r="C36" i="2"/>
</calcChain>
</file>

<file path=xl/sharedStrings.xml><?xml version="1.0" encoding="utf-8"?>
<sst xmlns="http://schemas.openxmlformats.org/spreadsheetml/2006/main" count="52" uniqueCount="45">
  <si>
    <t>Name of Bank</t>
  </si>
  <si>
    <t>No.of A/cs</t>
  </si>
  <si>
    <t>Amount</t>
  </si>
  <si>
    <t>UCO BANK</t>
  </si>
  <si>
    <t xml:space="preserve">Capital Small Finance Bank </t>
  </si>
  <si>
    <t>Yes Bank</t>
  </si>
  <si>
    <t>IndusInd Bank</t>
  </si>
  <si>
    <t>AXIS Bank</t>
  </si>
  <si>
    <t>Punjab Gramin Bank</t>
  </si>
  <si>
    <t>Total</t>
  </si>
  <si>
    <t>PUNJAB NATIONAL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</si>
  <si>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</si>
  <si>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</si>
  <si>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</si>
  <si>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</si>
  <si>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</si>
  <si>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</si>
  <si>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</si>
  <si>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Sr no.</t>
  </si>
  <si>
    <t>Bandhan Bank</t>
  </si>
  <si>
    <t>AU Small Finance Bank</t>
  </si>
  <si>
    <t>Ujjivan Small Finance Bank</t>
  </si>
  <si>
    <t>Jana Small Finance Bank</t>
  </si>
  <si>
    <t xml:space="preserve">Federal Bank </t>
  </si>
  <si>
    <t xml:space="preserve">Kotak Mahindra Bank </t>
  </si>
  <si>
    <t>ICICI Bank</t>
  </si>
  <si>
    <t>HDFC Bank</t>
  </si>
  <si>
    <t>Punjab Sate Coop. Bank</t>
  </si>
  <si>
    <t>SLBC PUNJAB</t>
  </si>
  <si>
    <t>IDBI BANK</t>
  </si>
  <si>
    <t>J&amp;K BANK</t>
  </si>
  <si>
    <t>BANK OF INDIA</t>
  </si>
  <si>
    <t>BANK OF MAHARASHTRA</t>
  </si>
  <si>
    <t>PUNJAB &amp; SIND BANK</t>
  </si>
  <si>
    <t>TOTAL PSU BANKS</t>
  </si>
  <si>
    <t>TOTAL PVT &amp; SMALL FIN. BANKS</t>
  </si>
  <si>
    <t>Amount in Lakhs</t>
  </si>
  <si>
    <t>Disbursement                                    during the quarter          (01.04.2020 - 30.06.2020)</t>
  </si>
  <si>
    <t>No. of A/cs</t>
  </si>
  <si>
    <t>Disbursement                                    during the quarter          (01.07.2020 - 30.09.2020)</t>
  </si>
  <si>
    <t>Bank-wise Progress under Pledge Financing against Negotiable Warehouse Receipts (NWRs) during the quarter ended December 2020</t>
  </si>
  <si>
    <t>Disbursement                                    during the quarter          (01.10.2020 - 31.12.2020)</t>
  </si>
  <si>
    <t>Disbursement during the year                       (01.04.2020 to 31.12.2020)</t>
  </si>
  <si>
    <t>Outstanding                                           as at December 2020</t>
  </si>
  <si>
    <t>Annexure-67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</si>
</sst>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name val="Helv"/>
    </font>
    <font>
      <b/>
      <sz val="15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name val="Calibri"/>
      <family val="2"/>
      <scheme val="minor"/>
    </font>
    <font>
      <sz val="11"/>
      <name val="Century Gothic"/>
      <family val="2"/>
    </font>
    <font>
      <b/>
      <sz val="14"/>
      <name val="Century Gothic"/>
      <family val="2"/>
    </font>
    <font>
      <b/>
      <sz val="15"/>
      <name val="Century Gothic"/>
      <family val="2"/>
    </font>
    <font>
      <b/>
      <sz val="11"/>
      <name val="Century Gothic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8" fillId="0" borderId="2" xfId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top" wrapText="1"/>
    </xf>
    <xf numFmtId="0" fontId="8" fillId="0" borderId="14" xfId="1" applyFont="1" applyFill="1" applyBorder="1" applyAlignment="1">
      <alignment horizontal="center" vertical="center"/>
    </xf>
    <xf numFmtId="0" fontId="8" fillId="0" borderId="20" xfId="1" applyFont="1" applyFill="1" applyBorder="1" applyAlignment="1">
      <alignment vertical="center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top" wrapText="1"/>
    </xf>
    <xf numFmtId="1" fontId="6" fillId="0" borderId="7" xfId="0" applyNumberFormat="1" applyFont="1" applyFill="1" applyBorder="1" applyAlignment="1">
      <alignment horizontal="center" vertical="center"/>
    </xf>
    <xf numFmtId="0" fontId="8" fillId="0" borderId="18" xfId="1" applyFont="1" applyFill="1" applyBorder="1" applyAlignment="1">
      <alignment vertical="center"/>
    </xf>
    <xf numFmtId="0" fontId="8" fillId="0" borderId="19" xfId="1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top" wrapText="1"/>
    </xf>
    <xf numFmtId="1" fontId="6" fillId="0" borderId="8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top" wrapText="1"/>
    </xf>
    <xf numFmtId="1" fontId="6" fillId="0" borderId="9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1" fontId="6" fillId="0" borderId="25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horizontal="center" vertical="top" wrapText="1"/>
    </xf>
    <xf numFmtId="1" fontId="6" fillId="0" borderId="26" xfId="0" applyNumberFormat="1" applyFont="1" applyFill="1" applyBorder="1" applyAlignment="1">
      <alignment horizontal="center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5" fillId="0" borderId="2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view="pageBreakPreview" zoomScaleSheetLayoutView="100" workbookViewId="0">
      <pane ySplit="5" topLeftCell="A6" activePane="bottomLeft" state="frozen"/>
      <selection pane="bottomLeft" activeCell="E14" sqref="E14"/>
    </sheetView>
  </sheetViews>
  <sheetFormatPr defaultRowHeight="14.4" x14ac:dyDescent="0.3"/>
  <cols>
    <col min="2" max="2" width="38" style="49" customWidth="1"/>
    <col min="3" max="3" width="14.5546875" style="1" hidden="1" customWidth="1"/>
    <col min="4" max="4" width="15.88671875" style="1" hidden="1" customWidth="1"/>
    <col min="5" max="6" width="15.88671875" style="1" customWidth="1"/>
    <col min="7" max="8" width="15.88671875" style="1" hidden="1" customWidth="1"/>
    <col min="9" max="9" width="15.33203125" style="1" customWidth="1"/>
    <col min="10" max="10" width="15.109375" style="1" customWidth="1"/>
    <col min="11" max="11" width="13.88671875" customWidth="1"/>
    <col min="12" max="12" width="14" customWidth="1"/>
  </cols>
  <sheetData>
    <row r="1" spans="1:12" ht="18" thickBot="1" x14ac:dyDescent="0.35">
      <c r="A1" s="5"/>
      <c r="B1" s="6"/>
      <c r="C1" s="7"/>
      <c r="D1" s="7"/>
      <c r="E1" s="7"/>
      <c r="F1" s="7"/>
      <c r="G1" s="7"/>
      <c r="H1" s="7"/>
      <c r="I1" s="7"/>
      <c r="J1" s="7"/>
      <c r="K1" s="59" t="s">
        <v>44</v>
      </c>
      <c r="L1" s="59"/>
    </row>
    <row r="2" spans="1:12" ht="44.25" customHeight="1" thickBot="1" x14ac:dyDescent="0.35">
      <c r="A2" s="52" t="s">
        <v>40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ht="18.899999999999999" customHeight="1" thickBot="1" x14ac:dyDescent="0.35">
      <c r="A3" s="55"/>
      <c r="B3" s="56"/>
      <c r="C3" s="8"/>
      <c r="D3" s="8"/>
      <c r="E3" s="8"/>
      <c r="F3" s="8"/>
      <c r="G3" s="8"/>
      <c r="H3" s="8"/>
      <c r="I3" s="8"/>
      <c r="J3" s="8"/>
      <c r="K3" s="62" t="s">
        <v>36</v>
      </c>
      <c r="L3" s="63"/>
    </row>
    <row r="4" spans="1:12" ht="48" customHeight="1" thickBot="1" x14ac:dyDescent="0.35">
      <c r="A4" s="50" t="s">
        <v>18</v>
      </c>
      <c r="B4" s="50" t="s">
        <v>0</v>
      </c>
      <c r="C4" s="57" t="s">
        <v>37</v>
      </c>
      <c r="D4" s="58"/>
      <c r="E4" s="57" t="s">
        <v>41</v>
      </c>
      <c r="F4" s="61"/>
      <c r="G4" s="57" t="s">
        <v>39</v>
      </c>
      <c r="H4" s="61"/>
      <c r="I4" s="57" t="s">
        <v>42</v>
      </c>
      <c r="J4" s="61"/>
      <c r="K4" s="60" t="s">
        <v>43</v>
      </c>
      <c r="L4" s="61"/>
    </row>
    <row r="5" spans="1:12" ht="24" customHeight="1" thickBot="1" x14ac:dyDescent="0.35">
      <c r="A5" s="51"/>
      <c r="B5" s="51"/>
      <c r="C5" s="10" t="s">
        <v>38</v>
      </c>
      <c r="D5" s="39" t="s">
        <v>2</v>
      </c>
      <c r="E5" s="10" t="s">
        <v>38</v>
      </c>
      <c r="F5" s="11" t="s">
        <v>2</v>
      </c>
      <c r="G5" s="10" t="s">
        <v>38</v>
      </c>
      <c r="H5" s="11" t="s">
        <v>2</v>
      </c>
      <c r="I5" s="10" t="s">
        <v>38</v>
      </c>
      <c r="J5" s="11" t="s">
        <v>2</v>
      </c>
      <c r="K5" s="9" t="s">
        <v>1</v>
      </c>
      <c r="L5" s="11" t="s">
        <v>2</v>
      </c>
    </row>
    <row r="6" spans="1:12" s="2" customFormat="1" ht="17.399999999999999" x14ac:dyDescent="0.3">
      <c r="A6" s="12">
        <v>1</v>
      </c>
      <c r="B6" s="32" t="s">
        <v>10</v>
      </c>
      <c r="C6" s="13">
        <v>0</v>
      </c>
      <c r="D6" s="40">
        <v>0</v>
      </c>
      <c r="E6" s="14">
        <v>10</v>
      </c>
      <c r="F6" s="44">
        <v>4013</v>
      </c>
      <c r="G6" s="14">
        <v>0</v>
      </c>
      <c r="H6" s="44">
        <v>0</v>
      </c>
      <c r="I6" s="14">
        <f>C6+G6+E6</f>
        <v>10</v>
      </c>
      <c r="J6" s="44">
        <f>D6+H6+F6</f>
        <v>4013</v>
      </c>
      <c r="K6" s="15">
        <v>22</v>
      </c>
      <c r="L6" s="17">
        <v>6111</v>
      </c>
    </row>
    <row r="7" spans="1:12" s="2" customFormat="1" ht="17.399999999999999" x14ac:dyDescent="0.3">
      <c r="A7" s="18">
        <v>2</v>
      </c>
      <c r="B7" s="33" t="s">
        <v>33</v>
      </c>
      <c r="C7" s="16">
        <v>0</v>
      </c>
      <c r="D7" s="41">
        <v>0</v>
      </c>
      <c r="E7" s="14">
        <v>0</v>
      </c>
      <c r="F7" s="44">
        <v>0</v>
      </c>
      <c r="G7" s="14">
        <v>0</v>
      </c>
      <c r="H7" s="44">
        <v>0</v>
      </c>
      <c r="I7" s="14">
        <f t="shared" ref="I7:I17" si="0">C7+G7+E7</f>
        <v>0</v>
      </c>
      <c r="J7" s="44">
        <f t="shared" ref="J7:J17" si="1">D7+H7+F7</f>
        <v>0</v>
      </c>
      <c r="K7" s="15">
        <v>0</v>
      </c>
      <c r="L7" s="17">
        <v>0</v>
      </c>
    </row>
    <row r="8" spans="1:12" s="2" customFormat="1" ht="17.399999999999999" x14ac:dyDescent="0.3">
      <c r="A8" s="12">
        <v>3</v>
      </c>
      <c r="B8" s="33" t="s">
        <v>3</v>
      </c>
      <c r="C8" s="16">
        <v>0</v>
      </c>
      <c r="D8" s="42">
        <v>0</v>
      </c>
      <c r="E8" s="14">
        <v>0</v>
      </c>
      <c r="F8" s="44">
        <v>0</v>
      </c>
      <c r="G8" s="14">
        <v>0</v>
      </c>
      <c r="H8" s="44">
        <v>0</v>
      </c>
      <c r="I8" s="14">
        <f t="shared" si="0"/>
        <v>0</v>
      </c>
      <c r="J8" s="44">
        <f t="shared" si="1"/>
        <v>0</v>
      </c>
      <c r="K8" s="15">
        <v>0</v>
      </c>
      <c r="L8" s="19">
        <v>0</v>
      </c>
    </row>
    <row r="9" spans="1:12" s="2" customFormat="1" ht="17.399999999999999" x14ac:dyDescent="0.3">
      <c r="A9" s="18">
        <v>4</v>
      </c>
      <c r="B9" s="33" t="s">
        <v>11</v>
      </c>
      <c r="C9" s="16">
        <v>0</v>
      </c>
      <c r="D9" s="42">
        <v>0</v>
      </c>
      <c r="E9" s="14">
        <v>5</v>
      </c>
      <c r="F9" s="44">
        <v>404</v>
      </c>
      <c r="G9" s="14">
        <v>0</v>
      </c>
      <c r="H9" s="44">
        <v>0</v>
      </c>
      <c r="I9" s="14">
        <f t="shared" si="0"/>
        <v>5</v>
      </c>
      <c r="J9" s="44">
        <f t="shared" si="1"/>
        <v>404</v>
      </c>
      <c r="K9" s="15">
        <v>35</v>
      </c>
      <c r="L9" s="19">
        <v>4650</v>
      </c>
    </row>
    <row r="10" spans="1:12" s="2" customFormat="1" ht="17.399999999999999" x14ac:dyDescent="0.3">
      <c r="A10" s="12">
        <v>5</v>
      </c>
      <c r="B10" s="33" t="s">
        <v>31</v>
      </c>
      <c r="C10" s="14">
        <v>0</v>
      </c>
      <c r="D10" s="34">
        <v>0</v>
      </c>
      <c r="E10" s="14">
        <v>0</v>
      </c>
      <c r="F10" s="44">
        <v>0</v>
      </c>
      <c r="G10" s="14">
        <v>0</v>
      </c>
      <c r="H10" s="44">
        <v>0</v>
      </c>
      <c r="I10" s="14">
        <f t="shared" si="0"/>
        <v>0</v>
      </c>
      <c r="J10" s="44">
        <f t="shared" si="1"/>
        <v>0</v>
      </c>
      <c r="K10" s="15">
        <v>0</v>
      </c>
      <c r="L10" s="19">
        <v>0</v>
      </c>
    </row>
    <row r="11" spans="1:12" s="2" customFormat="1" ht="17.399999999999999" x14ac:dyDescent="0.3">
      <c r="A11" s="18">
        <v>6</v>
      </c>
      <c r="B11" s="33" t="s">
        <v>32</v>
      </c>
      <c r="C11" s="14">
        <v>0</v>
      </c>
      <c r="D11" s="34">
        <v>0</v>
      </c>
      <c r="E11" s="14">
        <v>0</v>
      </c>
      <c r="F11" s="44">
        <v>0</v>
      </c>
      <c r="G11" s="14">
        <v>0</v>
      </c>
      <c r="H11" s="44">
        <v>0</v>
      </c>
      <c r="I11" s="14">
        <f t="shared" si="0"/>
        <v>0</v>
      </c>
      <c r="J11" s="44">
        <f t="shared" si="1"/>
        <v>0</v>
      </c>
      <c r="K11" s="15">
        <v>0</v>
      </c>
      <c r="L11" s="19">
        <v>0</v>
      </c>
    </row>
    <row r="12" spans="1:12" s="2" customFormat="1" ht="17.399999999999999" x14ac:dyDescent="0.3">
      <c r="A12" s="12">
        <v>7</v>
      </c>
      <c r="B12" s="33" t="s">
        <v>12</v>
      </c>
      <c r="C12" s="14">
        <v>0</v>
      </c>
      <c r="D12" s="34">
        <v>0</v>
      </c>
      <c r="E12" s="14">
        <v>0</v>
      </c>
      <c r="F12" s="44">
        <v>0</v>
      </c>
      <c r="G12" s="14">
        <v>0</v>
      </c>
      <c r="H12" s="44">
        <v>0</v>
      </c>
      <c r="I12" s="14">
        <f t="shared" si="0"/>
        <v>0</v>
      </c>
      <c r="J12" s="44">
        <f t="shared" si="1"/>
        <v>0</v>
      </c>
      <c r="K12" s="15">
        <v>0</v>
      </c>
      <c r="L12" s="19">
        <v>0</v>
      </c>
    </row>
    <row r="13" spans="1:12" s="2" customFormat="1" ht="17.399999999999999" x14ac:dyDescent="0.3">
      <c r="A13" s="18">
        <v>8</v>
      </c>
      <c r="B13" s="33" t="s">
        <v>13</v>
      </c>
      <c r="C13" s="16">
        <v>0</v>
      </c>
      <c r="D13" s="42">
        <v>0</v>
      </c>
      <c r="E13" s="14">
        <v>0</v>
      </c>
      <c r="F13" s="44">
        <v>0</v>
      </c>
      <c r="G13" s="14">
        <v>0</v>
      </c>
      <c r="H13" s="44">
        <v>0</v>
      </c>
      <c r="I13" s="14">
        <f t="shared" si="0"/>
        <v>0</v>
      </c>
      <c r="J13" s="44">
        <f t="shared" si="1"/>
        <v>0</v>
      </c>
      <c r="K13" s="15">
        <v>0</v>
      </c>
      <c r="L13" s="19">
        <v>0</v>
      </c>
    </row>
    <row r="14" spans="1:12" s="2" customFormat="1" ht="17.399999999999999" x14ac:dyDescent="0.3">
      <c r="A14" s="12">
        <v>9</v>
      </c>
      <c r="B14" s="33" t="s">
        <v>14</v>
      </c>
      <c r="C14" s="14">
        <v>0</v>
      </c>
      <c r="D14" s="34">
        <v>0</v>
      </c>
      <c r="E14" s="14">
        <v>0</v>
      </c>
      <c r="F14" s="44">
        <v>0</v>
      </c>
      <c r="G14" s="14">
        <v>0</v>
      </c>
      <c r="H14" s="44">
        <v>0</v>
      </c>
      <c r="I14" s="14">
        <f t="shared" si="0"/>
        <v>0</v>
      </c>
      <c r="J14" s="44">
        <f t="shared" si="1"/>
        <v>0</v>
      </c>
      <c r="K14" s="15">
        <v>0</v>
      </c>
      <c r="L14" s="19">
        <v>0</v>
      </c>
    </row>
    <row r="15" spans="1:12" s="2" customFormat="1" ht="17.399999999999999" x14ac:dyDescent="0.3">
      <c r="A15" s="18">
        <v>10</v>
      </c>
      <c r="B15" s="33" t="s">
        <v>15</v>
      </c>
      <c r="C15" s="16">
        <v>0</v>
      </c>
      <c r="D15" s="42">
        <v>0</v>
      </c>
      <c r="E15" s="14">
        <v>1</v>
      </c>
      <c r="F15" s="44">
        <v>110</v>
      </c>
      <c r="G15" s="14">
        <v>0</v>
      </c>
      <c r="H15" s="44">
        <v>0</v>
      </c>
      <c r="I15" s="14">
        <f t="shared" si="0"/>
        <v>1</v>
      </c>
      <c r="J15" s="44">
        <f t="shared" si="1"/>
        <v>110</v>
      </c>
      <c r="K15" s="15">
        <v>8</v>
      </c>
      <c r="L15" s="19">
        <v>576</v>
      </c>
    </row>
    <row r="16" spans="1:12" s="2" customFormat="1" ht="17.399999999999999" x14ac:dyDescent="0.3">
      <c r="A16" s="12">
        <v>11</v>
      </c>
      <c r="B16" s="33" t="s">
        <v>16</v>
      </c>
      <c r="C16" s="16">
        <v>5</v>
      </c>
      <c r="D16" s="43">
        <v>389</v>
      </c>
      <c r="E16" s="45">
        <v>70</v>
      </c>
      <c r="F16" s="46">
        <v>23775</v>
      </c>
      <c r="G16" s="45">
        <v>6</v>
      </c>
      <c r="H16" s="46">
        <v>556</v>
      </c>
      <c r="I16" s="45">
        <f t="shared" si="0"/>
        <v>81</v>
      </c>
      <c r="J16" s="46">
        <f t="shared" si="1"/>
        <v>24720</v>
      </c>
      <c r="K16" s="15">
        <v>82</v>
      </c>
      <c r="L16" s="19">
        <v>27425</v>
      </c>
    </row>
    <row r="17" spans="1:12" s="2" customFormat="1" ht="18" thickBot="1" x14ac:dyDescent="0.35">
      <c r="A17" s="18">
        <v>12</v>
      </c>
      <c r="B17" s="33" t="s">
        <v>17</v>
      </c>
      <c r="C17" s="16">
        <v>0</v>
      </c>
      <c r="D17" s="42">
        <v>0</v>
      </c>
      <c r="E17" s="14">
        <v>0</v>
      </c>
      <c r="F17" s="44">
        <v>0</v>
      </c>
      <c r="G17" s="14">
        <v>0</v>
      </c>
      <c r="H17" s="44">
        <v>0</v>
      </c>
      <c r="I17" s="14">
        <f t="shared" si="0"/>
        <v>0</v>
      </c>
      <c r="J17" s="44">
        <f t="shared" si="1"/>
        <v>0</v>
      </c>
      <c r="K17" s="15">
        <v>0</v>
      </c>
      <c r="L17" s="19">
        <v>0</v>
      </c>
    </row>
    <row r="18" spans="1:12" s="2" customFormat="1" ht="18" thickBot="1" x14ac:dyDescent="0.35">
      <c r="A18" s="20"/>
      <c r="B18" s="21" t="s">
        <v>34</v>
      </c>
      <c r="C18" s="22">
        <f t="shared" ref="C18:J18" si="2">SUM(C6:C17)</f>
        <v>5</v>
      </c>
      <c r="D18" s="35">
        <f t="shared" si="2"/>
        <v>389</v>
      </c>
      <c r="E18" s="47">
        <f t="shared" si="2"/>
        <v>86</v>
      </c>
      <c r="F18" s="37">
        <f t="shared" si="2"/>
        <v>28302</v>
      </c>
      <c r="G18" s="47">
        <f t="shared" si="2"/>
        <v>6</v>
      </c>
      <c r="H18" s="23">
        <f t="shared" si="2"/>
        <v>556</v>
      </c>
      <c r="I18" s="47">
        <f t="shared" si="2"/>
        <v>97</v>
      </c>
      <c r="J18" s="23">
        <f t="shared" si="2"/>
        <v>29247</v>
      </c>
      <c r="K18" s="37">
        <f>SUM(K6:K17)</f>
        <v>147</v>
      </c>
      <c r="L18" s="23">
        <f>SUM(L6:L17)</f>
        <v>38762</v>
      </c>
    </row>
    <row r="19" spans="1:12" s="2" customFormat="1" ht="17.399999999999999" x14ac:dyDescent="0.3">
      <c r="A19" s="18">
        <v>13</v>
      </c>
      <c r="B19" s="33" t="s">
        <v>29</v>
      </c>
      <c r="C19" s="14">
        <v>3</v>
      </c>
      <c r="D19" s="34">
        <v>200</v>
      </c>
      <c r="E19" s="14">
        <v>2</v>
      </c>
      <c r="F19" s="44">
        <v>5</v>
      </c>
      <c r="G19" s="14">
        <v>0</v>
      </c>
      <c r="H19" s="44">
        <v>0</v>
      </c>
      <c r="I19" s="14">
        <f t="shared" ref="I19" si="3">C19+G19+E19</f>
        <v>5</v>
      </c>
      <c r="J19" s="44">
        <f t="shared" ref="J19" si="4">D19+H19+F19</f>
        <v>205</v>
      </c>
      <c r="K19" s="15">
        <v>2</v>
      </c>
      <c r="L19" s="19">
        <v>5</v>
      </c>
    </row>
    <row r="20" spans="1:12" s="2" customFormat="1" ht="17.399999999999999" x14ac:dyDescent="0.3">
      <c r="A20" s="18">
        <v>14</v>
      </c>
      <c r="B20" s="33" t="s">
        <v>30</v>
      </c>
      <c r="C20" s="14">
        <v>0</v>
      </c>
      <c r="D20" s="34">
        <v>0</v>
      </c>
      <c r="E20" s="14">
        <v>0</v>
      </c>
      <c r="F20" s="44">
        <v>0</v>
      </c>
      <c r="G20" s="14">
        <v>0</v>
      </c>
      <c r="H20" s="44">
        <v>0</v>
      </c>
      <c r="I20" s="14">
        <f t="shared" ref="I20:I32" si="5">C20+G20+E20</f>
        <v>0</v>
      </c>
      <c r="J20" s="44">
        <f t="shared" ref="J20:J32" si="6">D20+H20+F20</f>
        <v>0</v>
      </c>
      <c r="K20" s="15">
        <v>0</v>
      </c>
      <c r="L20" s="19">
        <v>0</v>
      </c>
    </row>
    <row r="21" spans="1:12" s="2" customFormat="1" ht="17.399999999999999" x14ac:dyDescent="0.3">
      <c r="A21" s="18">
        <v>15</v>
      </c>
      <c r="B21" s="33" t="s">
        <v>4</v>
      </c>
      <c r="C21" s="14">
        <v>0</v>
      </c>
      <c r="D21" s="34">
        <v>0</v>
      </c>
      <c r="E21" s="14">
        <v>0</v>
      </c>
      <c r="F21" s="44">
        <v>0</v>
      </c>
      <c r="G21" s="14">
        <v>0</v>
      </c>
      <c r="H21" s="44">
        <v>0</v>
      </c>
      <c r="I21" s="14">
        <f t="shared" si="5"/>
        <v>0</v>
      </c>
      <c r="J21" s="44">
        <f t="shared" si="6"/>
        <v>0</v>
      </c>
      <c r="K21" s="15">
        <v>0</v>
      </c>
      <c r="L21" s="19">
        <v>0</v>
      </c>
    </row>
    <row r="22" spans="1:12" s="2" customFormat="1" ht="17.399999999999999" x14ac:dyDescent="0.3">
      <c r="A22" s="18">
        <v>16</v>
      </c>
      <c r="B22" s="33" t="s">
        <v>26</v>
      </c>
      <c r="C22" s="14">
        <v>0</v>
      </c>
      <c r="D22" s="34">
        <v>0</v>
      </c>
      <c r="E22" s="14">
        <v>0</v>
      </c>
      <c r="F22" s="44">
        <v>0</v>
      </c>
      <c r="G22" s="14">
        <v>0</v>
      </c>
      <c r="H22" s="44">
        <v>0</v>
      </c>
      <c r="I22" s="14">
        <f t="shared" si="5"/>
        <v>0</v>
      </c>
      <c r="J22" s="44">
        <f t="shared" si="6"/>
        <v>0</v>
      </c>
      <c r="K22" s="15">
        <v>0</v>
      </c>
      <c r="L22" s="19">
        <v>0</v>
      </c>
    </row>
    <row r="23" spans="1:12" s="2" customFormat="1" ht="17.399999999999999" x14ac:dyDescent="0.3">
      <c r="A23" s="18">
        <v>17</v>
      </c>
      <c r="B23" s="33" t="s">
        <v>25</v>
      </c>
      <c r="C23" s="14">
        <v>0</v>
      </c>
      <c r="D23" s="34">
        <v>0</v>
      </c>
      <c r="E23" s="14">
        <v>0</v>
      </c>
      <c r="F23" s="44">
        <v>0</v>
      </c>
      <c r="G23" s="14">
        <v>0</v>
      </c>
      <c r="H23" s="44">
        <v>0</v>
      </c>
      <c r="I23" s="14">
        <f t="shared" si="5"/>
        <v>0</v>
      </c>
      <c r="J23" s="44">
        <f t="shared" si="6"/>
        <v>0</v>
      </c>
      <c r="K23" s="15">
        <v>0</v>
      </c>
      <c r="L23" s="19">
        <v>0</v>
      </c>
    </row>
    <row r="24" spans="1:12" s="2" customFormat="1" ht="17.399999999999999" x14ac:dyDescent="0.3">
      <c r="A24" s="18">
        <v>18</v>
      </c>
      <c r="B24" s="33" t="s">
        <v>24</v>
      </c>
      <c r="C24" s="14">
        <v>0</v>
      </c>
      <c r="D24" s="34">
        <v>0</v>
      </c>
      <c r="E24" s="14">
        <v>0</v>
      </c>
      <c r="F24" s="44">
        <v>0</v>
      </c>
      <c r="G24" s="14">
        <v>0</v>
      </c>
      <c r="H24" s="44">
        <v>0</v>
      </c>
      <c r="I24" s="14">
        <f t="shared" si="5"/>
        <v>0</v>
      </c>
      <c r="J24" s="44">
        <f t="shared" si="6"/>
        <v>0</v>
      </c>
      <c r="K24" s="15">
        <v>0</v>
      </c>
      <c r="L24" s="19">
        <v>0</v>
      </c>
    </row>
    <row r="25" spans="1:12" s="2" customFormat="1" ht="17.399999999999999" x14ac:dyDescent="0.3">
      <c r="A25" s="18">
        <v>19</v>
      </c>
      <c r="B25" s="33" t="s">
        <v>5</v>
      </c>
      <c r="C25" s="14">
        <v>0</v>
      </c>
      <c r="D25" s="34">
        <v>0</v>
      </c>
      <c r="E25" s="14">
        <v>0</v>
      </c>
      <c r="F25" s="44">
        <v>0</v>
      </c>
      <c r="G25" s="14">
        <v>0</v>
      </c>
      <c r="H25" s="44">
        <v>0</v>
      </c>
      <c r="I25" s="14">
        <f t="shared" si="5"/>
        <v>0</v>
      </c>
      <c r="J25" s="44">
        <f t="shared" si="6"/>
        <v>0</v>
      </c>
      <c r="K25" s="15">
        <v>0</v>
      </c>
      <c r="L25" s="19">
        <v>0</v>
      </c>
    </row>
    <row r="26" spans="1:12" s="2" customFormat="1" ht="17.399999999999999" x14ac:dyDescent="0.3">
      <c r="A26" s="18">
        <v>20</v>
      </c>
      <c r="B26" s="33" t="s">
        <v>23</v>
      </c>
      <c r="C26" s="14">
        <v>0</v>
      </c>
      <c r="D26" s="34">
        <v>0</v>
      </c>
      <c r="E26" s="14">
        <v>0</v>
      </c>
      <c r="F26" s="44">
        <v>0</v>
      </c>
      <c r="G26" s="14">
        <v>0</v>
      </c>
      <c r="H26" s="44">
        <v>0</v>
      </c>
      <c r="I26" s="14">
        <f t="shared" si="5"/>
        <v>0</v>
      </c>
      <c r="J26" s="44">
        <f t="shared" si="6"/>
        <v>0</v>
      </c>
      <c r="K26" s="15">
        <v>0</v>
      </c>
      <c r="L26" s="19">
        <v>0</v>
      </c>
    </row>
    <row r="27" spans="1:12" s="2" customFormat="1" ht="17.399999999999999" x14ac:dyDescent="0.3">
      <c r="A27" s="18">
        <v>21</v>
      </c>
      <c r="B27" s="33" t="s">
        <v>6</v>
      </c>
      <c r="C27" s="14">
        <v>0</v>
      </c>
      <c r="D27" s="34">
        <v>0</v>
      </c>
      <c r="E27" s="14">
        <v>0</v>
      </c>
      <c r="F27" s="44">
        <v>0</v>
      </c>
      <c r="G27" s="14">
        <v>0</v>
      </c>
      <c r="H27" s="44">
        <v>0</v>
      </c>
      <c r="I27" s="14">
        <f t="shared" si="5"/>
        <v>0</v>
      </c>
      <c r="J27" s="44">
        <f t="shared" si="6"/>
        <v>0</v>
      </c>
      <c r="K27" s="15">
        <v>0</v>
      </c>
      <c r="L27" s="19">
        <v>0</v>
      </c>
    </row>
    <row r="28" spans="1:12" s="2" customFormat="1" ht="17.399999999999999" x14ac:dyDescent="0.3">
      <c r="A28" s="18">
        <v>22</v>
      </c>
      <c r="B28" s="33" t="s">
        <v>7</v>
      </c>
      <c r="C28" s="14">
        <v>0</v>
      </c>
      <c r="D28" s="34">
        <v>0</v>
      </c>
      <c r="E28" s="14">
        <v>0</v>
      </c>
      <c r="F28" s="44">
        <v>0</v>
      </c>
      <c r="G28" s="14">
        <v>0</v>
      </c>
      <c r="H28" s="44">
        <v>0</v>
      </c>
      <c r="I28" s="14">
        <f t="shared" si="5"/>
        <v>0</v>
      </c>
      <c r="J28" s="44">
        <f t="shared" si="6"/>
        <v>0</v>
      </c>
      <c r="K28" s="15">
        <v>0</v>
      </c>
      <c r="L28" s="19">
        <v>0</v>
      </c>
    </row>
    <row r="29" spans="1:12" s="2" customFormat="1" ht="17.399999999999999" x14ac:dyDescent="0.3">
      <c r="A29" s="18">
        <v>23</v>
      </c>
      <c r="B29" s="33" t="s">
        <v>19</v>
      </c>
      <c r="C29" s="14">
        <v>0</v>
      </c>
      <c r="D29" s="34">
        <v>0</v>
      </c>
      <c r="E29" s="14">
        <v>0</v>
      </c>
      <c r="F29" s="44">
        <v>0</v>
      </c>
      <c r="G29" s="14">
        <v>0</v>
      </c>
      <c r="H29" s="44">
        <v>0</v>
      </c>
      <c r="I29" s="14">
        <f t="shared" si="5"/>
        <v>0</v>
      </c>
      <c r="J29" s="44">
        <f t="shared" si="6"/>
        <v>0</v>
      </c>
      <c r="K29" s="15">
        <v>0</v>
      </c>
      <c r="L29" s="19">
        <v>0</v>
      </c>
    </row>
    <row r="30" spans="1:12" s="2" customFormat="1" ht="17.399999999999999" x14ac:dyDescent="0.3">
      <c r="A30" s="18">
        <v>24</v>
      </c>
      <c r="B30" s="33" t="s">
        <v>20</v>
      </c>
      <c r="C30" s="14">
        <v>0</v>
      </c>
      <c r="D30" s="34">
        <v>0</v>
      </c>
      <c r="E30" s="14">
        <v>0</v>
      </c>
      <c r="F30" s="44">
        <v>0</v>
      </c>
      <c r="G30" s="14">
        <v>0</v>
      </c>
      <c r="H30" s="44">
        <v>0</v>
      </c>
      <c r="I30" s="14">
        <f t="shared" si="5"/>
        <v>0</v>
      </c>
      <c r="J30" s="44">
        <f t="shared" si="6"/>
        <v>0</v>
      </c>
      <c r="K30" s="15">
        <v>0</v>
      </c>
      <c r="L30" s="19">
        <v>0</v>
      </c>
    </row>
    <row r="31" spans="1:12" s="2" customFormat="1" ht="17.399999999999999" x14ac:dyDescent="0.3">
      <c r="A31" s="18">
        <v>25</v>
      </c>
      <c r="B31" s="33" t="s">
        <v>21</v>
      </c>
      <c r="C31" s="14">
        <v>0</v>
      </c>
      <c r="D31" s="34">
        <v>0</v>
      </c>
      <c r="E31" s="14">
        <v>0</v>
      </c>
      <c r="F31" s="44">
        <v>0</v>
      </c>
      <c r="G31" s="14">
        <v>0</v>
      </c>
      <c r="H31" s="44">
        <v>0</v>
      </c>
      <c r="I31" s="14">
        <f t="shared" si="5"/>
        <v>0</v>
      </c>
      <c r="J31" s="44">
        <f t="shared" si="6"/>
        <v>0</v>
      </c>
      <c r="K31" s="15">
        <v>0</v>
      </c>
      <c r="L31" s="19">
        <v>0</v>
      </c>
    </row>
    <row r="32" spans="1:12" s="2" customFormat="1" ht="18" thickBot="1" x14ac:dyDescent="0.35">
      <c r="A32" s="18">
        <v>26</v>
      </c>
      <c r="B32" s="33" t="s">
        <v>22</v>
      </c>
      <c r="C32" s="14">
        <v>0</v>
      </c>
      <c r="D32" s="34">
        <v>0</v>
      </c>
      <c r="E32" s="14">
        <v>0</v>
      </c>
      <c r="F32" s="44">
        <v>0</v>
      </c>
      <c r="G32" s="14">
        <v>0</v>
      </c>
      <c r="H32" s="44">
        <v>0</v>
      </c>
      <c r="I32" s="14">
        <f t="shared" si="5"/>
        <v>0</v>
      </c>
      <c r="J32" s="44">
        <f t="shared" si="6"/>
        <v>0</v>
      </c>
      <c r="K32" s="15">
        <v>0</v>
      </c>
      <c r="L32" s="19">
        <v>0</v>
      </c>
    </row>
    <row r="33" spans="1:12" s="2" customFormat="1" ht="21" customHeight="1" thickBot="1" x14ac:dyDescent="0.35">
      <c r="A33" s="20"/>
      <c r="B33" s="21" t="s">
        <v>35</v>
      </c>
      <c r="C33" s="24">
        <f t="shared" ref="C33:H33" si="7">SUM(C19:C32)</f>
        <v>3</v>
      </c>
      <c r="D33" s="36">
        <f t="shared" si="7"/>
        <v>200</v>
      </c>
      <c r="E33" s="24">
        <f t="shared" si="7"/>
        <v>2</v>
      </c>
      <c r="F33" s="26">
        <f t="shared" si="7"/>
        <v>5</v>
      </c>
      <c r="G33" s="24">
        <f t="shared" si="7"/>
        <v>0</v>
      </c>
      <c r="H33" s="30">
        <f t="shared" si="7"/>
        <v>0</v>
      </c>
      <c r="I33" s="24">
        <f t="shared" ref="I33:L33" si="8">SUM(I19:I32)</f>
        <v>5</v>
      </c>
      <c r="J33" s="25">
        <f t="shared" si="8"/>
        <v>205</v>
      </c>
      <c r="K33" s="26">
        <f t="shared" si="8"/>
        <v>2</v>
      </c>
      <c r="L33" s="25">
        <f t="shared" si="8"/>
        <v>5</v>
      </c>
    </row>
    <row r="34" spans="1:12" s="2" customFormat="1" ht="17.399999999999999" x14ac:dyDescent="0.3">
      <c r="A34" s="18">
        <v>27</v>
      </c>
      <c r="B34" s="33" t="s">
        <v>8</v>
      </c>
      <c r="C34" s="14">
        <v>0</v>
      </c>
      <c r="D34" s="34">
        <v>0</v>
      </c>
      <c r="E34" s="14">
        <v>0</v>
      </c>
      <c r="F34" s="44">
        <v>0</v>
      </c>
      <c r="G34" s="14">
        <v>0</v>
      </c>
      <c r="H34" s="44">
        <v>0</v>
      </c>
      <c r="I34" s="14">
        <f t="shared" ref="I34:I35" si="9">C34+G34+E34</f>
        <v>0</v>
      </c>
      <c r="J34" s="44">
        <f t="shared" ref="J34:J35" si="10">D34+H34+F34</f>
        <v>0</v>
      </c>
      <c r="K34" s="15">
        <v>0</v>
      </c>
      <c r="L34" s="19">
        <v>0</v>
      </c>
    </row>
    <row r="35" spans="1:12" s="2" customFormat="1" ht="18" thickBot="1" x14ac:dyDescent="0.35">
      <c r="A35" s="18">
        <v>28</v>
      </c>
      <c r="B35" s="33" t="s">
        <v>27</v>
      </c>
      <c r="C35" s="14">
        <v>0</v>
      </c>
      <c r="D35" s="34">
        <v>0</v>
      </c>
      <c r="E35" s="14">
        <v>0</v>
      </c>
      <c r="F35" s="44">
        <v>0</v>
      </c>
      <c r="G35" s="14">
        <v>0</v>
      </c>
      <c r="H35" s="44">
        <v>0</v>
      </c>
      <c r="I35" s="14">
        <f t="shared" si="9"/>
        <v>0</v>
      </c>
      <c r="J35" s="44">
        <f t="shared" si="10"/>
        <v>0</v>
      </c>
      <c r="K35" s="15">
        <v>0</v>
      </c>
      <c r="L35" s="19">
        <v>0</v>
      </c>
    </row>
    <row r="36" spans="1:12" s="3" customFormat="1" ht="20.399999999999999" thickBot="1" x14ac:dyDescent="0.35">
      <c r="A36" s="27"/>
      <c r="B36" s="27" t="s">
        <v>9</v>
      </c>
      <c r="C36" s="29">
        <f t="shared" ref="C36:H36" si="11">C18+C33+C34+C35</f>
        <v>8</v>
      </c>
      <c r="D36" s="28">
        <f t="shared" si="11"/>
        <v>589</v>
      </c>
      <c r="E36" s="29">
        <f t="shared" si="11"/>
        <v>88</v>
      </c>
      <c r="F36" s="38">
        <f t="shared" si="11"/>
        <v>28307</v>
      </c>
      <c r="G36" s="29">
        <f t="shared" si="11"/>
        <v>6</v>
      </c>
      <c r="H36" s="31">
        <f t="shared" si="11"/>
        <v>556</v>
      </c>
      <c r="I36" s="29">
        <f t="shared" ref="I36:L36" si="12">I18+I33+I34+I35</f>
        <v>102</v>
      </c>
      <c r="J36" s="48">
        <f t="shared" si="12"/>
        <v>29452</v>
      </c>
      <c r="K36" s="38">
        <f t="shared" si="12"/>
        <v>149</v>
      </c>
      <c r="L36" s="31">
        <f t="shared" si="12"/>
        <v>38767</v>
      </c>
    </row>
    <row r="38" spans="1:12" ht="15" x14ac:dyDescent="0.3">
      <c r="K38" s="4" t="s">
        <v>28</v>
      </c>
    </row>
  </sheetData>
  <mergeCells count="11">
    <mergeCell ref="A4:A5"/>
    <mergeCell ref="A2:L2"/>
    <mergeCell ref="A3:B3"/>
    <mergeCell ref="C4:D4"/>
    <mergeCell ref="K1:L1"/>
    <mergeCell ref="K4:L4"/>
    <mergeCell ref="B4:B5"/>
    <mergeCell ref="I4:J4"/>
    <mergeCell ref="K3:L3"/>
    <mergeCell ref="G4:H4"/>
    <mergeCell ref="E4:F4"/>
  </mergeCells>
  <pageMargins left="0.5" right="0.21" top="1.39" bottom="0.28999999999999998" header="0.17" footer="0.17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DEC. 2020</vt:lpstr>
      <vt:lpstr>'DEC.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2021-03-15T08:46:17Z</dcterms:modified>
</cp:coreProperties>
</file>