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SLBC PUNJAB 159 MEETING\"/>
    </mc:Choice>
  </mc:AlternateContent>
  <bookViews>
    <workbookView xWindow="-120" yWindow="-120" windowWidth="19440" windowHeight="15000"/>
  </bookViews>
  <sheets>
    <sheet name="BankWise Achievements Vs Target" sheetId="1" r:id="rId1"/>
  </sheets>
  <definedNames>
    <definedName name="_xlnm.Print_Area" localSheetId="0">'BankWise Achievements Vs Target'!$A$1:$N$64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3" i="1"/>
  <c r="N63" i="1" l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3" i="1"/>
  <c r="E14" i="1"/>
  <c r="E15" i="1"/>
  <c r="E16" i="1"/>
  <c r="E1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13" i="1"/>
</calcChain>
</file>

<file path=xl/sharedStrings.xml><?xml version="1.0" encoding="utf-8"?>
<sst xmlns="http://schemas.openxmlformats.org/spreadsheetml/2006/main" count="75" uniqueCount="66">
  <si>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</si>
  <si>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</si>
  <si>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</si>
  <si>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</si>
  <si>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</si>
  <si>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</si>
  <si>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</si>
  <si>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</si>
  <si>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</si>
  <si>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</si>
  <si>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</si>
  <si>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</si>
  <si>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</si>
  <si>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</si>
  <si>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</si>
  <si>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</si>
  <si>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</si>
  <si>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</si>
  <si>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</si>
  <si>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</si>
  <si>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</si>
  <si>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</si>
  <si>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</si>
  <si>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</si>
  <si>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</si>
  <si>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</si>
  <si>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</si>
  <si>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</si>
  <si>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</si>
  <si>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</si>
  <si>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</si>
  <si>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</si>
  <si>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</si>
  <si>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</si>
  <si>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</si>
  <si>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</si>
  <si>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</si>
  <si>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</si>
  <si>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</si>
  <si>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</si>
  <si>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</si>
  <si>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</si>
  <si>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</si>
  <si>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</si>
  <si>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</si>
  <si>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</si>
  <si>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</si>
  <si>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</si>
  <si>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</si>
  <si>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</si>
  <si>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</si>
  <si>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</si>
  <si>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</si>
  <si>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</si>
  <si>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</si>
  <si>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</si>
  <si>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</si>
  <si>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</si>
  <si>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</si>
  <si>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</si>
  <si>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</si>
  <si>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</si>
  <si>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</si>
  <si>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 Punjab</t>
  </si>
  <si>
    <t xml:space="preserve"> BANK WISE ACHIEVEMENTS VIS A VIS TARGETS  UNDER ANNUAL CREDIT PLAN 2021-22 UPTO DECEMBER 2021</t>
  </si>
  <si>
    <t>Annexure 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</si>
</sst>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sz val="14"/>
      <color indexed="8"/>
      <name val="Tahoma"/>
      <family val="2"/>
      <charset val="1"/>
    </font>
    <font>
      <sz val="20"/>
      <name val="Calibri"/>
      <family val="2"/>
      <charset val="1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8"/>
      <name val="Tahoma"/>
      <family val="2"/>
    </font>
    <font>
      <b/>
      <sz val="13"/>
      <color indexed="8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ahoma"/>
      <family val="2"/>
      <charset val="1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5" fillId="0" borderId="0" applyFont="0" applyFill="0" applyBorder="0" applyAlignment="0" applyProtection="0"/>
  </cellStyleXfs>
  <cellXfs count="73">
    <xf numFmtId="0" fontId="0" fillId="0" borderId="0" xfId="0"/>
    <xf numFmtId="1" fontId="5" fillId="0" borderId="14" xfId="1" applyNumberFormat="1" applyFont="1" applyFill="1" applyBorder="1" applyAlignment="1">
      <alignment horizontal="left" vertical="center"/>
    </xf>
    <xf numFmtId="1" fontId="6" fillId="0" borderId="15" xfId="1" applyNumberFormat="1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left" vertical="center"/>
    </xf>
    <xf numFmtId="1" fontId="8" fillId="0" borderId="15" xfId="1" applyNumberFormat="1" applyFont="1" applyFill="1" applyBorder="1" applyAlignment="1">
      <alignment horizontal="right"/>
    </xf>
    <xf numFmtId="1" fontId="7" fillId="0" borderId="17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" fontId="7" fillId="0" borderId="14" xfId="1" applyNumberFormat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 wrapText="1"/>
    </xf>
    <xf numFmtId="0" fontId="12" fillId="0" borderId="0" xfId="0" applyFont="1"/>
    <xf numFmtId="1" fontId="13" fillId="0" borderId="0" xfId="0" applyNumberFormat="1" applyFont="1" applyFill="1"/>
    <xf numFmtId="0" fontId="14" fillId="0" borderId="13" xfId="1" applyFont="1" applyFill="1" applyBorder="1" applyAlignment="1">
      <alignment horizontal="center" vertical="center" wrapText="1"/>
    </xf>
    <xf numFmtId="1" fontId="9" fillId="0" borderId="18" xfId="1" applyNumberFormat="1" applyFont="1" applyFill="1" applyBorder="1" applyAlignment="1">
      <alignment horizontal="right"/>
    </xf>
    <xf numFmtId="0" fontId="13" fillId="0" borderId="0" xfId="0" applyFont="1" applyFill="1"/>
    <xf numFmtId="0" fontId="7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right"/>
    </xf>
    <xf numFmtId="1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20" xfId="0" applyBorder="1"/>
    <xf numFmtId="0" fontId="0" fillId="0" borderId="20" xfId="0" applyFill="1" applyBorder="1"/>
    <xf numFmtId="1" fontId="16" fillId="0" borderId="0" xfId="1" applyNumberFormat="1" applyFont="1" applyFill="1" applyBorder="1" applyAlignment="1">
      <alignment horizontal="center"/>
    </xf>
    <xf numFmtId="1" fontId="6" fillId="0" borderId="21" xfId="1" applyNumberFormat="1" applyFont="1" applyFill="1" applyBorder="1" applyAlignment="1">
      <alignment horizontal="right"/>
    </xf>
    <xf numFmtId="1" fontId="8" fillId="0" borderId="21" xfId="1" applyNumberFormat="1" applyFont="1" applyFill="1" applyBorder="1" applyAlignment="1">
      <alignment horizontal="right"/>
    </xf>
    <xf numFmtId="1" fontId="10" fillId="0" borderId="13" xfId="1" applyNumberFormat="1" applyFont="1" applyFill="1" applyBorder="1" applyAlignment="1">
      <alignment horizontal="right"/>
    </xf>
    <xf numFmtId="1" fontId="9" fillId="0" borderId="13" xfId="1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 vertical="center" wrapText="1"/>
    </xf>
    <xf numFmtId="1" fontId="6" fillId="0" borderId="22" xfId="1" applyNumberFormat="1" applyFont="1" applyFill="1" applyBorder="1" applyAlignment="1">
      <alignment horizontal="right"/>
    </xf>
    <xf numFmtId="1" fontId="8" fillId="0" borderId="22" xfId="1" applyNumberFormat="1" applyFont="1" applyFill="1" applyBorder="1" applyAlignment="1">
      <alignment horizontal="right"/>
    </xf>
    <xf numFmtId="9" fontId="9" fillId="0" borderId="21" xfId="2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right" wrapText="1"/>
    </xf>
    <xf numFmtId="1" fontId="3" fillId="0" borderId="22" xfId="1" applyNumberFormat="1" applyFont="1" applyFill="1" applyBorder="1" applyAlignment="1">
      <alignment horizontal="right" wrapText="1"/>
    </xf>
    <xf numFmtId="1" fontId="5" fillId="0" borderId="17" xfId="1" applyNumberFormat="1" applyFont="1" applyFill="1" applyBorder="1" applyAlignment="1">
      <alignment horizontal="left" vertical="center"/>
    </xf>
    <xf numFmtId="1" fontId="6" fillId="0" borderId="23" xfId="1" applyNumberFormat="1" applyFont="1" applyFill="1" applyBorder="1" applyAlignment="1">
      <alignment horizontal="right"/>
    </xf>
    <xf numFmtId="1" fontId="6" fillId="0" borderId="6" xfId="1" applyNumberFormat="1" applyFont="1" applyFill="1" applyBorder="1" applyAlignment="1">
      <alignment horizontal="right"/>
    </xf>
    <xf numFmtId="1" fontId="6" fillId="0" borderId="24" xfId="1" applyNumberFormat="1" applyFont="1" applyFill="1" applyBorder="1" applyAlignment="1">
      <alignment horizontal="right"/>
    </xf>
    <xf numFmtId="1" fontId="3" fillId="0" borderId="23" xfId="1" applyNumberFormat="1" applyFont="1" applyFill="1" applyBorder="1" applyAlignment="1">
      <alignment horizontal="right" wrapText="1"/>
    </xf>
    <xf numFmtId="1" fontId="3" fillId="0" borderId="6" xfId="1" applyNumberFormat="1" applyFont="1" applyFill="1" applyBorder="1" applyAlignment="1">
      <alignment horizontal="right" wrapText="1"/>
    </xf>
    <xf numFmtId="1" fontId="7" fillId="0" borderId="22" xfId="1" applyNumberFormat="1" applyFont="1" applyFill="1" applyBorder="1" applyAlignment="1">
      <alignment horizontal="left" vertical="center"/>
    </xf>
    <xf numFmtId="1" fontId="8" fillId="0" borderId="25" xfId="1" applyNumberFormat="1" applyFont="1" applyFill="1" applyBorder="1" applyAlignment="1">
      <alignment horizontal="right"/>
    </xf>
    <xf numFmtId="1" fontId="8" fillId="0" borderId="26" xfId="1" applyNumberFormat="1" applyFont="1" applyFill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1" fontId="9" fillId="0" borderId="22" xfId="1" applyNumberFormat="1" applyFont="1" applyFill="1" applyBorder="1" applyAlignment="1">
      <alignment horizontal="right"/>
    </xf>
    <xf numFmtId="0" fontId="18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right"/>
    </xf>
    <xf numFmtId="0" fontId="17" fillId="0" borderId="3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topLeftCell="E7" zoomScale="73" zoomScaleSheetLayoutView="73" workbookViewId="0">
      <selection activeCell="M25" sqref="M25"/>
    </sheetView>
  </sheetViews>
  <sheetFormatPr defaultRowHeight="14.4" x14ac:dyDescent="0.3"/>
  <cols>
    <col min="2" max="2" width="44.88671875" customWidth="1"/>
    <col min="3" max="5" width="27.109375" style="22" customWidth="1"/>
    <col min="6" max="7" width="27.109375" style="18" customWidth="1"/>
    <col min="8" max="14" width="27.109375" style="22" customWidth="1"/>
  </cols>
  <sheetData>
    <row r="1" spans="1:14" x14ac:dyDescent="0.3">
      <c r="B1" s="23"/>
    </row>
    <row r="2" spans="1:14" ht="22.2" x14ac:dyDescent="0.35">
      <c r="B2" s="23"/>
      <c r="C2" s="21"/>
      <c r="D2" s="21"/>
      <c r="E2" s="21"/>
      <c r="F2" s="15"/>
      <c r="G2" s="15"/>
      <c r="H2" s="21"/>
      <c r="I2" s="21"/>
      <c r="J2" s="21"/>
      <c r="K2" s="21"/>
      <c r="L2" s="21"/>
      <c r="M2" s="54"/>
      <c r="N2" s="54"/>
    </row>
    <row r="3" spans="1:14" ht="22.8" thickBot="1" x14ac:dyDescent="0.4">
      <c r="B3" s="23"/>
      <c r="C3" s="21"/>
      <c r="D3" s="21"/>
      <c r="E3" s="21"/>
      <c r="F3" s="15"/>
      <c r="G3" s="15"/>
      <c r="H3" s="21"/>
      <c r="I3" s="21"/>
      <c r="J3" s="21"/>
      <c r="K3" s="21"/>
      <c r="L3" s="21"/>
      <c r="M3" s="54" t="s">
        <v>65</v>
      </c>
      <c r="N3" s="54"/>
    </row>
    <row r="4" spans="1:14" ht="49.2" customHeight="1" thickBot="1" x14ac:dyDescent="0.35">
      <c r="B4" s="55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5.2" thickBot="1" x14ac:dyDescent="0.45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8" thickBot="1" x14ac:dyDescent="0.35">
      <c r="B6" s="61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x14ac:dyDescent="0.3">
      <c r="B7" s="64" t="s">
        <v>2</v>
      </c>
      <c r="C7" s="67" t="s">
        <v>3</v>
      </c>
      <c r="D7" s="68"/>
      <c r="E7" s="69"/>
      <c r="F7" s="67" t="s">
        <v>4</v>
      </c>
      <c r="G7" s="68"/>
      <c r="H7" s="69"/>
      <c r="I7" s="67" t="s">
        <v>5</v>
      </c>
      <c r="J7" s="68"/>
      <c r="K7" s="69"/>
      <c r="L7" s="67" t="s">
        <v>6</v>
      </c>
      <c r="M7" s="68"/>
      <c r="N7" s="69"/>
    </row>
    <row r="8" spans="1:14" ht="44.4" customHeight="1" thickBot="1" x14ac:dyDescent="0.35">
      <c r="B8" s="65"/>
      <c r="C8" s="70"/>
      <c r="D8" s="71"/>
      <c r="E8" s="72"/>
      <c r="F8" s="70"/>
      <c r="G8" s="71"/>
      <c r="H8" s="72"/>
      <c r="I8" s="70"/>
      <c r="J8" s="71"/>
      <c r="K8" s="72"/>
      <c r="L8" s="70"/>
      <c r="M8" s="71"/>
      <c r="N8" s="72"/>
    </row>
    <row r="9" spans="1:14" s="14" customFormat="1" ht="21.6" thickBot="1" x14ac:dyDescent="0.45">
      <c r="B9" s="65"/>
      <c r="C9" s="51">
        <v>1</v>
      </c>
      <c r="D9" s="52"/>
      <c r="E9" s="53"/>
      <c r="F9" s="51">
        <v>2</v>
      </c>
      <c r="G9" s="52"/>
      <c r="H9" s="53"/>
      <c r="I9" s="51">
        <v>3</v>
      </c>
      <c r="J9" s="52"/>
      <c r="K9" s="53"/>
      <c r="L9" s="51">
        <v>4</v>
      </c>
      <c r="M9" s="52"/>
      <c r="N9" s="53"/>
    </row>
    <row r="10" spans="1:14" ht="21.6" thickBot="1" x14ac:dyDescent="0.45">
      <c r="A10" s="14"/>
      <c r="B10" s="66"/>
      <c r="C10" s="13" t="s">
        <v>7</v>
      </c>
      <c r="D10" s="32" t="s">
        <v>8</v>
      </c>
      <c r="E10" s="13" t="s">
        <v>9</v>
      </c>
      <c r="F10" s="16" t="s">
        <v>7</v>
      </c>
      <c r="G10" s="36" t="s">
        <v>8</v>
      </c>
      <c r="H10" s="13" t="s">
        <v>9</v>
      </c>
      <c r="I10" s="13" t="s">
        <v>7</v>
      </c>
      <c r="J10" s="32" t="s">
        <v>8</v>
      </c>
      <c r="K10" s="13" t="s">
        <v>9</v>
      </c>
      <c r="L10" s="13" t="s">
        <v>7</v>
      </c>
      <c r="M10" s="32" t="s">
        <v>8</v>
      </c>
      <c r="N10" s="13" t="s">
        <v>9</v>
      </c>
    </row>
    <row r="11" spans="1:14" ht="26.4" hidden="1" thickBot="1" x14ac:dyDescent="0.55000000000000004">
      <c r="B11" s="1" t="s">
        <v>10</v>
      </c>
      <c r="C11" s="28">
        <v>0</v>
      </c>
      <c r="D11" s="33">
        <v>0</v>
      </c>
      <c r="E11" s="28" t="e">
        <v>#DIV/0!</v>
      </c>
      <c r="F11" s="2">
        <v>0</v>
      </c>
      <c r="G11" s="33">
        <v>0</v>
      </c>
      <c r="H11" s="28" t="e">
        <v>#DIV/0!</v>
      </c>
      <c r="I11" s="28">
        <v>0</v>
      </c>
      <c r="J11" s="33">
        <v>0</v>
      </c>
      <c r="K11" s="28" t="e">
        <v>#DIV/0!</v>
      </c>
      <c r="L11" s="37">
        <v>0</v>
      </c>
      <c r="M11" s="38">
        <v>0</v>
      </c>
      <c r="N11" s="28" t="e">
        <v>#DIV/0!</v>
      </c>
    </row>
    <row r="12" spans="1:14" ht="26.4" hidden="1" thickBot="1" x14ac:dyDescent="0.55000000000000004">
      <c r="B12" s="39" t="s">
        <v>11</v>
      </c>
      <c r="C12" s="40">
        <v>0</v>
      </c>
      <c r="D12" s="41">
        <v>0</v>
      </c>
      <c r="E12" s="40" t="e">
        <v>#DIV/0!</v>
      </c>
      <c r="F12" s="42">
        <v>0</v>
      </c>
      <c r="G12" s="41">
        <v>0</v>
      </c>
      <c r="H12" s="40" t="e">
        <v>#DIV/0!</v>
      </c>
      <c r="I12" s="40">
        <v>0</v>
      </c>
      <c r="J12" s="41">
        <v>0</v>
      </c>
      <c r="K12" s="40" t="e">
        <v>#DIV/0!</v>
      </c>
      <c r="L12" s="43">
        <v>0</v>
      </c>
      <c r="M12" s="44">
        <v>0</v>
      </c>
      <c r="N12" s="40" t="e">
        <v>#DIV/0!</v>
      </c>
    </row>
    <row r="13" spans="1:14" ht="25.2" thickBot="1" x14ac:dyDescent="0.45">
      <c r="B13" s="45" t="s">
        <v>12</v>
      </c>
      <c r="C13" s="29">
        <v>1370.2330732800001</v>
      </c>
      <c r="D13" s="34">
        <v>385</v>
      </c>
      <c r="E13" s="35">
        <f t="shared" ref="E13:E63" si="0">D13/C13</f>
        <v>0.28097409667568812</v>
      </c>
      <c r="F13" s="4">
        <v>642.73717693500009</v>
      </c>
      <c r="G13" s="34">
        <v>211.27247200000002</v>
      </c>
      <c r="H13" s="35">
        <f t="shared" ref="H13:H63" si="1">G13/F13</f>
        <v>0.32870740884709393</v>
      </c>
      <c r="I13" s="29">
        <v>1141.8484878642601</v>
      </c>
      <c r="J13" s="34">
        <v>224.55954267999999</v>
      </c>
      <c r="K13" s="35">
        <f t="shared" ref="K13:K63" si="2">J13/I13</f>
        <v>0.19666316947182841</v>
      </c>
      <c r="L13" s="29">
        <f>C13+F13+I13</f>
        <v>3154.8187380792606</v>
      </c>
      <c r="M13" s="34">
        <f>J13+G13+D13</f>
        <v>820.83201468000004</v>
      </c>
      <c r="N13" s="35">
        <f t="shared" ref="N13:N63" si="3">M13/L13</f>
        <v>0.26018357402674264</v>
      </c>
    </row>
    <row r="14" spans="1:14" ht="25.2" thickBot="1" x14ac:dyDescent="0.45">
      <c r="B14" s="3" t="s">
        <v>13</v>
      </c>
      <c r="C14" s="29">
        <v>2797.1655182288268</v>
      </c>
      <c r="D14" s="34">
        <v>1516.3159238000001</v>
      </c>
      <c r="E14" s="35">
        <f t="shared" si="0"/>
        <v>0.54209016732057225</v>
      </c>
      <c r="F14" s="4">
        <v>855</v>
      </c>
      <c r="G14" s="34">
        <v>710.57518163999998</v>
      </c>
      <c r="H14" s="35">
        <f t="shared" si="1"/>
        <v>0.83108208378947368</v>
      </c>
      <c r="I14" s="29">
        <v>414.29962842449993</v>
      </c>
      <c r="J14" s="34">
        <v>112</v>
      </c>
      <c r="K14" s="35">
        <f t="shared" si="2"/>
        <v>0.27033574812971467</v>
      </c>
      <c r="L14" s="29">
        <f t="shared" ref="L14:L63" si="4">C14+F14+I14</f>
        <v>4066.4651466533269</v>
      </c>
      <c r="M14" s="34">
        <f t="shared" ref="M14:M63" si="5">J14+G14+D14</f>
        <v>2338.89110544</v>
      </c>
      <c r="N14" s="35">
        <f t="shared" si="3"/>
        <v>0.57516565889293103</v>
      </c>
    </row>
    <row r="15" spans="1:14" ht="25.2" thickBot="1" x14ac:dyDescent="0.45">
      <c r="B15" s="3" t="s">
        <v>14</v>
      </c>
      <c r="C15" s="29">
        <v>141.14938697247598</v>
      </c>
      <c r="D15" s="34">
        <v>14.231573999999998</v>
      </c>
      <c r="E15" s="35">
        <f t="shared" si="0"/>
        <v>0.10082632525194844</v>
      </c>
      <c r="F15" s="4">
        <v>220.51329654749998</v>
      </c>
      <c r="G15" s="34">
        <v>37.665922999999999</v>
      </c>
      <c r="H15" s="35">
        <f t="shared" si="1"/>
        <v>0.17081021230793</v>
      </c>
      <c r="I15" s="29">
        <v>290.97528935015998</v>
      </c>
      <c r="J15" s="34">
        <v>57.878919999999994</v>
      </c>
      <c r="K15" s="35">
        <f t="shared" si="2"/>
        <v>0.19891352330729514</v>
      </c>
      <c r="L15" s="29">
        <f t="shared" si="4"/>
        <v>652.63797287013597</v>
      </c>
      <c r="M15" s="34">
        <f t="shared" si="5"/>
        <v>109.77641699999998</v>
      </c>
      <c r="N15" s="35">
        <f t="shared" si="3"/>
        <v>0.16820415232235292</v>
      </c>
    </row>
    <row r="16" spans="1:14" ht="25.2" thickBot="1" x14ac:dyDescent="0.45">
      <c r="B16" s="3" t="s">
        <v>15</v>
      </c>
      <c r="C16" s="29">
        <v>3365.5790454280086</v>
      </c>
      <c r="D16" s="34">
        <v>2024</v>
      </c>
      <c r="E16" s="35">
        <f t="shared" si="0"/>
        <v>0.60138239889195744</v>
      </c>
      <c r="F16" s="4">
        <v>1015.2671928149998</v>
      </c>
      <c r="G16" s="34">
        <v>799</v>
      </c>
      <c r="H16" s="35">
        <f t="shared" si="1"/>
        <v>0.78698494904049598</v>
      </c>
      <c r="I16" s="29">
        <v>1183.7381245317599</v>
      </c>
      <c r="J16" s="34">
        <v>557.73736916000007</v>
      </c>
      <c r="K16" s="35">
        <f t="shared" si="2"/>
        <v>0.471166179074125</v>
      </c>
      <c r="L16" s="29">
        <f t="shared" si="4"/>
        <v>5564.5843627747681</v>
      </c>
      <c r="M16" s="34">
        <f t="shared" si="5"/>
        <v>3380.7373691600001</v>
      </c>
      <c r="N16" s="35">
        <f t="shared" si="3"/>
        <v>0.6075453526728819</v>
      </c>
    </row>
    <row r="17" spans="2:14" ht="25.2" thickBot="1" x14ac:dyDescent="0.45">
      <c r="B17" s="3" t="s">
        <v>16</v>
      </c>
      <c r="C17" s="29">
        <v>1161.2344947376878</v>
      </c>
      <c r="D17" s="34">
        <v>1052</v>
      </c>
      <c r="E17" s="35">
        <f>D17/C17</f>
        <v>0.90593244066319023</v>
      </c>
      <c r="F17" s="4">
        <v>651.30666327749987</v>
      </c>
      <c r="G17" s="34">
        <v>674</v>
      </c>
      <c r="H17" s="35">
        <f>G17/F17</f>
        <v>1.0348427829807589</v>
      </c>
      <c r="I17" s="29">
        <v>657.03158223972014</v>
      </c>
      <c r="J17" s="34">
        <v>410</v>
      </c>
      <c r="K17" s="35">
        <f>J17/I17</f>
        <v>0.62401870942394078</v>
      </c>
      <c r="L17" s="29">
        <f t="shared" si="4"/>
        <v>2469.5727402549078</v>
      </c>
      <c r="M17" s="34">
        <f t="shared" si="5"/>
        <v>2136</v>
      </c>
      <c r="N17" s="35">
        <f>M17/L17</f>
        <v>0.8649269426984052</v>
      </c>
    </row>
    <row r="18" spans="2:14" ht="25.2" thickBot="1" x14ac:dyDescent="0.45">
      <c r="B18" s="3" t="s">
        <v>17</v>
      </c>
      <c r="C18" s="29">
        <v>1532.5422948120565</v>
      </c>
      <c r="D18" s="34">
        <v>540.73945551999998</v>
      </c>
      <c r="E18" s="35">
        <f t="shared" si="0"/>
        <v>0.3528381939934086</v>
      </c>
      <c r="F18" s="4">
        <v>1146</v>
      </c>
      <c r="G18" s="34">
        <v>567.09632271999999</v>
      </c>
      <c r="H18" s="35">
        <f t="shared" si="1"/>
        <v>0.49484844914485165</v>
      </c>
      <c r="I18" s="29">
        <v>756.06238983467699</v>
      </c>
      <c r="J18" s="34">
        <v>434.66610571999996</v>
      </c>
      <c r="K18" s="35">
        <f t="shared" si="2"/>
        <v>0.57490772132580936</v>
      </c>
      <c r="L18" s="29">
        <f t="shared" si="4"/>
        <v>3434.6046846467339</v>
      </c>
      <c r="M18" s="34">
        <f t="shared" si="5"/>
        <v>1542.5018839599998</v>
      </c>
      <c r="N18" s="35">
        <f t="shared" si="3"/>
        <v>0.44910609097321885</v>
      </c>
    </row>
    <row r="19" spans="2:14" ht="25.2" thickBot="1" x14ac:dyDescent="0.45">
      <c r="B19" s="3" t="s">
        <v>18</v>
      </c>
      <c r="C19" s="29">
        <v>771.89190150394268</v>
      </c>
      <c r="D19" s="34">
        <v>168.3741</v>
      </c>
      <c r="E19" s="35">
        <f t="shared" si="0"/>
        <v>0.21813170946856991</v>
      </c>
      <c r="F19" s="4">
        <v>531</v>
      </c>
      <c r="G19" s="34">
        <v>112.78081992000001</v>
      </c>
      <c r="H19" s="35">
        <f t="shared" si="1"/>
        <v>0.21239325785310736</v>
      </c>
      <c r="I19" s="29">
        <v>508.71942036722402</v>
      </c>
      <c r="J19" s="34">
        <v>118.80253392000003</v>
      </c>
      <c r="K19" s="35">
        <f t="shared" si="2"/>
        <v>0.23353253122171211</v>
      </c>
      <c r="L19" s="29">
        <f t="shared" si="4"/>
        <v>1811.6113218711669</v>
      </c>
      <c r="M19" s="34">
        <f t="shared" si="5"/>
        <v>399.95745384000003</v>
      </c>
      <c r="N19" s="35">
        <f t="shared" si="3"/>
        <v>0.22077442827355165</v>
      </c>
    </row>
    <row r="20" spans="2:14" ht="25.2" thickBot="1" x14ac:dyDescent="0.45">
      <c r="B20" s="3" t="s">
        <v>19</v>
      </c>
      <c r="C20" s="29">
        <v>7159.3439296335127</v>
      </c>
      <c r="D20" s="34">
        <v>5265.5318261600005</v>
      </c>
      <c r="E20" s="35">
        <f t="shared" si="0"/>
        <v>0.7354768646279497</v>
      </c>
      <c r="F20" s="4">
        <v>1593</v>
      </c>
      <c r="G20" s="34">
        <v>1152.3840095599999</v>
      </c>
      <c r="H20" s="35">
        <f t="shared" si="1"/>
        <v>0.72340490242310096</v>
      </c>
      <c r="I20" s="29">
        <v>1695.4572379045203</v>
      </c>
      <c r="J20" s="34">
        <v>651.31532780000009</v>
      </c>
      <c r="K20" s="35">
        <f t="shared" si="2"/>
        <v>0.38415320259270314</v>
      </c>
      <c r="L20" s="29">
        <f t="shared" si="4"/>
        <v>10447.801167538033</v>
      </c>
      <c r="M20" s="34">
        <f t="shared" si="5"/>
        <v>7069.2311635200003</v>
      </c>
      <c r="N20" s="35">
        <f t="shared" si="3"/>
        <v>0.67662382257852882</v>
      </c>
    </row>
    <row r="21" spans="2:14" ht="25.2" thickBot="1" x14ac:dyDescent="0.45">
      <c r="B21" s="3" t="s">
        <v>20</v>
      </c>
      <c r="C21" s="29">
        <v>16693.725894157502</v>
      </c>
      <c r="D21" s="34">
        <v>7994</v>
      </c>
      <c r="E21" s="35">
        <f t="shared" si="0"/>
        <v>0.4788625409740167</v>
      </c>
      <c r="F21" s="4">
        <v>9724.8064486799994</v>
      </c>
      <c r="G21" s="34">
        <v>6435</v>
      </c>
      <c r="H21" s="35">
        <f t="shared" si="1"/>
        <v>0.66170982774402232</v>
      </c>
      <c r="I21" s="29">
        <v>4538.9164003744791</v>
      </c>
      <c r="J21" s="34">
        <v>1351.7607674640001</v>
      </c>
      <c r="K21" s="35">
        <f t="shared" si="2"/>
        <v>0.29781574460205401</v>
      </c>
      <c r="L21" s="29">
        <f t="shared" si="4"/>
        <v>30957.448743211979</v>
      </c>
      <c r="M21" s="34">
        <f t="shared" si="5"/>
        <v>15780.760767464</v>
      </c>
      <c r="N21" s="35">
        <f t="shared" si="3"/>
        <v>0.50975650152450747</v>
      </c>
    </row>
    <row r="22" spans="2:14" ht="25.2" thickBot="1" x14ac:dyDescent="0.45">
      <c r="B22" s="3" t="s">
        <v>21</v>
      </c>
      <c r="C22" s="29">
        <v>15350.035538139373</v>
      </c>
      <c r="D22" s="34">
        <v>9595.4955759649984</v>
      </c>
      <c r="E22" s="35">
        <f t="shared" si="0"/>
        <v>0.6251122710513346</v>
      </c>
      <c r="F22" s="4">
        <v>7400.4100304999993</v>
      </c>
      <c r="G22" s="34">
        <v>6884.4893103599998</v>
      </c>
      <c r="H22" s="35">
        <f t="shared" si="1"/>
        <v>0.93028484664853872</v>
      </c>
      <c r="I22" s="29">
        <v>5436.191952859057</v>
      </c>
      <c r="J22" s="34">
        <v>9363.6522831599996</v>
      </c>
      <c r="K22" s="35">
        <f t="shared" si="2"/>
        <v>1.7224653515473038</v>
      </c>
      <c r="L22" s="29">
        <f t="shared" si="4"/>
        <v>28186.637521498429</v>
      </c>
      <c r="M22" s="34">
        <f t="shared" si="5"/>
        <v>25843.637169484995</v>
      </c>
      <c r="N22" s="35">
        <f t="shared" si="3"/>
        <v>0.91687549285627323</v>
      </c>
    </row>
    <row r="23" spans="2:14" ht="25.2" thickBot="1" x14ac:dyDescent="0.45">
      <c r="B23" s="3" t="s">
        <v>22</v>
      </c>
      <c r="C23" s="29">
        <v>1711.9074548823539</v>
      </c>
      <c r="D23" s="34">
        <v>405.37350702666663</v>
      </c>
      <c r="E23" s="35">
        <f t="shared" si="0"/>
        <v>0.23679639099096322</v>
      </c>
      <c r="F23" s="4">
        <v>476.12909721</v>
      </c>
      <c r="G23" s="34">
        <v>672.12118028000009</v>
      </c>
      <c r="H23" s="35">
        <f t="shared" si="1"/>
        <v>1.411636432678586</v>
      </c>
      <c r="I23" s="29">
        <v>814.90879385638516</v>
      </c>
      <c r="J23" s="34">
        <v>1593.8568848000002</v>
      </c>
      <c r="K23" s="35">
        <f t="shared" si="2"/>
        <v>1.955871499750796</v>
      </c>
      <c r="L23" s="29">
        <f t="shared" si="4"/>
        <v>3002.945345948739</v>
      </c>
      <c r="M23" s="34">
        <f t="shared" si="5"/>
        <v>2671.3515721066669</v>
      </c>
      <c r="N23" s="35">
        <f t="shared" si="3"/>
        <v>0.88957715321411901</v>
      </c>
    </row>
    <row r="24" spans="2:14" ht="25.2" thickBot="1" x14ac:dyDescent="0.45">
      <c r="B24" s="3" t="s">
        <v>23</v>
      </c>
      <c r="C24" s="29">
        <v>2369.5367684391722</v>
      </c>
      <c r="D24" s="34">
        <v>1490</v>
      </c>
      <c r="E24" s="35">
        <f t="shared" si="0"/>
        <v>0.62881488898839577</v>
      </c>
      <c r="F24" s="4">
        <v>1470</v>
      </c>
      <c r="G24" s="34">
        <v>1308</v>
      </c>
      <c r="H24" s="35">
        <f t="shared" si="1"/>
        <v>0.88979591836734695</v>
      </c>
      <c r="I24" s="29">
        <v>1435.1570639952599</v>
      </c>
      <c r="J24" s="34">
        <v>306</v>
      </c>
      <c r="K24" s="35">
        <f t="shared" si="2"/>
        <v>0.21321708102675699</v>
      </c>
      <c r="L24" s="29">
        <f t="shared" si="4"/>
        <v>5274.6938324344319</v>
      </c>
      <c r="M24" s="34">
        <f t="shared" si="5"/>
        <v>3104</v>
      </c>
      <c r="N24" s="35">
        <f t="shared" si="3"/>
        <v>0.58847017449871764</v>
      </c>
    </row>
    <row r="25" spans="2:14" ht="25.2" thickBot="1" x14ac:dyDescent="0.45">
      <c r="B25" s="6" t="s">
        <v>24</v>
      </c>
      <c r="C25" s="30">
        <v>54424.345300214911</v>
      </c>
      <c r="D25" s="48">
        <v>30450</v>
      </c>
      <c r="E25" s="35">
        <f t="shared" si="0"/>
        <v>0.55949226089964121</v>
      </c>
      <c r="F25" s="17">
        <v>25726.169905964998</v>
      </c>
      <c r="G25" s="48">
        <v>19564</v>
      </c>
      <c r="H25" s="35">
        <f t="shared" si="1"/>
        <v>0.76047076076659947</v>
      </c>
      <c r="I25" s="30">
        <v>18873.306371602004</v>
      </c>
      <c r="J25" s="48">
        <v>15183</v>
      </c>
      <c r="K25" s="35">
        <f t="shared" si="2"/>
        <v>0.80446953496422458</v>
      </c>
      <c r="L25" s="49">
        <f t="shared" si="4"/>
        <v>99023.821577781899</v>
      </c>
      <c r="M25" s="49">
        <f t="shared" si="5"/>
        <v>65197</v>
      </c>
      <c r="N25" s="35">
        <f t="shared" si="3"/>
        <v>0.6583971307226173</v>
      </c>
    </row>
    <row r="26" spans="2:14" ht="25.2" thickBot="1" x14ac:dyDescent="0.45">
      <c r="B26" s="7" t="s">
        <v>25</v>
      </c>
      <c r="C26" s="46">
        <v>3534.0456180839783</v>
      </c>
      <c r="D26" s="34">
        <v>5539</v>
      </c>
      <c r="E26" s="35">
        <f t="shared" si="0"/>
        <v>1.5673255522386351</v>
      </c>
      <c r="F26" s="47">
        <v>1031.0021360625001</v>
      </c>
      <c r="G26" s="34">
        <v>1208</v>
      </c>
      <c r="H26" s="35">
        <f t="shared" si="1"/>
        <v>1.1716755550220996</v>
      </c>
      <c r="I26" s="46">
        <v>1262.3409233866919</v>
      </c>
      <c r="J26" s="34">
        <v>320</v>
      </c>
      <c r="K26" s="35">
        <f t="shared" si="2"/>
        <v>0.25349728751681661</v>
      </c>
      <c r="L26" s="29">
        <f t="shared" si="4"/>
        <v>5827.3886775331703</v>
      </c>
      <c r="M26" s="34">
        <f t="shared" si="5"/>
        <v>7067</v>
      </c>
      <c r="N26" s="35">
        <f t="shared" si="3"/>
        <v>1.2127215792634545</v>
      </c>
    </row>
    <row r="27" spans="2:14" ht="25.2" thickBot="1" x14ac:dyDescent="0.45">
      <c r="B27" s="3" t="s">
        <v>26</v>
      </c>
      <c r="C27" s="29">
        <v>35.523290625000001</v>
      </c>
      <c r="D27" s="34">
        <v>29.015702417480004</v>
      </c>
      <c r="E27" s="35">
        <f t="shared" si="0"/>
        <v>0.81680784372661153</v>
      </c>
      <c r="F27" s="4">
        <v>670.88861999999995</v>
      </c>
      <c r="G27" s="34">
        <v>21.110084919999998</v>
      </c>
      <c r="H27" s="35">
        <f t="shared" si="1"/>
        <v>3.1465856314569773E-2</v>
      </c>
      <c r="I27" s="29">
        <v>81.107272167360009</v>
      </c>
      <c r="J27" s="34">
        <v>127.43528300000001</v>
      </c>
      <c r="K27" s="35">
        <f t="shared" si="2"/>
        <v>1.5711942911487016</v>
      </c>
      <c r="L27" s="29">
        <f t="shared" si="4"/>
        <v>787.51918279235997</v>
      </c>
      <c r="M27" s="34">
        <f t="shared" si="5"/>
        <v>177.56107033748003</v>
      </c>
      <c r="N27" s="35">
        <f t="shared" si="3"/>
        <v>0.22546888281233957</v>
      </c>
    </row>
    <row r="28" spans="2:14" ht="25.2" thickBot="1" x14ac:dyDescent="0.45">
      <c r="B28" s="3" t="s">
        <v>27</v>
      </c>
      <c r="C28" s="29">
        <v>6.9354545624999995</v>
      </c>
      <c r="D28" s="34">
        <v>0.1484</v>
      </c>
      <c r="E28" s="35">
        <f t="shared" si="0"/>
        <v>2.1397299724577355E-2</v>
      </c>
      <c r="F28" s="4">
        <v>124.57993500000001</v>
      </c>
      <c r="G28" s="34">
        <v>0</v>
      </c>
      <c r="H28" s="35">
        <f t="shared" si="1"/>
        <v>0</v>
      </c>
      <c r="I28" s="29">
        <v>112.18341727236</v>
      </c>
      <c r="J28" s="34">
        <v>0</v>
      </c>
      <c r="K28" s="35">
        <f t="shared" si="2"/>
        <v>0</v>
      </c>
      <c r="L28" s="29">
        <f t="shared" si="4"/>
        <v>243.69880683486002</v>
      </c>
      <c r="M28" s="34">
        <f t="shared" si="5"/>
        <v>0.1484</v>
      </c>
      <c r="N28" s="35">
        <f t="shared" si="3"/>
        <v>6.0894840613873722E-4</v>
      </c>
    </row>
    <row r="29" spans="2:14" ht="25.2" thickBot="1" x14ac:dyDescent="0.45">
      <c r="B29" s="3" t="s">
        <v>28</v>
      </c>
      <c r="C29" s="29">
        <v>63.300470999999995</v>
      </c>
      <c r="D29" s="34">
        <v>49.824398760000001</v>
      </c>
      <c r="E29" s="35">
        <f t="shared" si="0"/>
        <v>0.78710944757425272</v>
      </c>
      <c r="F29" s="4">
        <v>150.541425</v>
      </c>
      <c r="G29" s="34">
        <v>49.124073953999996</v>
      </c>
      <c r="H29" s="35">
        <f t="shared" si="1"/>
        <v>0.32631598879843204</v>
      </c>
      <c r="I29" s="29">
        <v>167.00293674503999</v>
      </c>
      <c r="J29" s="34">
        <v>39.279426090000001</v>
      </c>
      <c r="K29" s="35">
        <f t="shared" si="2"/>
        <v>0.23520200815370754</v>
      </c>
      <c r="L29" s="29">
        <f t="shared" si="4"/>
        <v>380.84483274503998</v>
      </c>
      <c r="M29" s="34">
        <f t="shared" si="5"/>
        <v>138.22789880400001</v>
      </c>
      <c r="N29" s="35">
        <f t="shared" si="3"/>
        <v>0.36295070044061206</v>
      </c>
    </row>
    <row r="30" spans="2:14" ht="25.2" thickBot="1" x14ac:dyDescent="0.45">
      <c r="B30" s="3" t="s">
        <v>29</v>
      </c>
      <c r="C30" s="29">
        <v>1.965525</v>
      </c>
      <c r="D30" s="34">
        <v>0</v>
      </c>
      <c r="E30" s="35">
        <f t="shared" si="0"/>
        <v>0</v>
      </c>
      <c r="F30" s="4">
        <v>3.1529999999999996</v>
      </c>
      <c r="G30" s="34">
        <v>34.594761372000001</v>
      </c>
      <c r="H30" s="35">
        <f t="shared" si="1"/>
        <v>10.972014390104665</v>
      </c>
      <c r="I30" s="29">
        <v>4.8578795236800012</v>
      </c>
      <c r="J30" s="34">
        <v>0</v>
      </c>
      <c r="K30" s="35">
        <f t="shared" si="2"/>
        <v>0</v>
      </c>
      <c r="L30" s="29">
        <f t="shared" si="4"/>
        <v>9.9764045236800012</v>
      </c>
      <c r="M30" s="34">
        <f t="shared" si="5"/>
        <v>34.594761372000001</v>
      </c>
      <c r="N30" s="35">
        <f t="shared" si="3"/>
        <v>3.4676582419934805</v>
      </c>
    </row>
    <row r="31" spans="2:14" ht="25.2" thickBot="1" x14ac:dyDescent="0.45">
      <c r="B31" s="3" t="s">
        <v>30</v>
      </c>
      <c r="C31" s="29">
        <v>305.0786750625</v>
      </c>
      <c r="D31" s="34">
        <v>341</v>
      </c>
      <c r="E31" s="35">
        <f t="shared" si="0"/>
        <v>1.1177444635556417</v>
      </c>
      <c r="F31" s="4">
        <v>1396.8104700000001</v>
      </c>
      <c r="G31" s="34">
        <v>78</v>
      </c>
      <c r="H31" s="35">
        <f t="shared" si="1"/>
        <v>5.5841505827200731E-2</v>
      </c>
      <c r="I31" s="29">
        <v>858.65241112029003</v>
      </c>
      <c r="J31" s="34">
        <v>16</v>
      </c>
      <c r="K31" s="35">
        <f t="shared" si="2"/>
        <v>1.863384973102758E-2</v>
      </c>
      <c r="L31" s="29">
        <f t="shared" si="4"/>
        <v>2560.5415561827904</v>
      </c>
      <c r="M31" s="34">
        <f t="shared" si="5"/>
        <v>435</v>
      </c>
      <c r="N31" s="35">
        <f t="shared" si="3"/>
        <v>0.16988593641436159</v>
      </c>
    </row>
    <row r="32" spans="2:14" ht="25.2" thickBot="1" x14ac:dyDescent="0.45">
      <c r="B32" s="3" t="s">
        <v>31</v>
      </c>
      <c r="C32" s="29">
        <v>7645.1759640916798</v>
      </c>
      <c r="D32" s="34">
        <v>7687.3290073819999</v>
      </c>
      <c r="E32" s="35">
        <f t="shared" si="0"/>
        <v>1.0055136786240508</v>
      </c>
      <c r="F32" s="4">
        <v>2256</v>
      </c>
      <c r="G32" s="34">
        <v>5757.576367353332</v>
      </c>
      <c r="H32" s="35">
        <f t="shared" si="1"/>
        <v>2.5521171841105197</v>
      </c>
      <c r="I32" s="29">
        <v>1482</v>
      </c>
      <c r="J32" s="34">
        <v>645.38747497999998</v>
      </c>
      <c r="K32" s="35">
        <f t="shared" si="2"/>
        <v>0.43548412616734139</v>
      </c>
      <c r="L32" s="29">
        <f t="shared" si="4"/>
        <v>11383.175964091679</v>
      </c>
      <c r="M32" s="34">
        <f t="shared" si="5"/>
        <v>14090.292849715332</v>
      </c>
      <c r="N32" s="35">
        <f t="shared" si="3"/>
        <v>1.2378173625852114</v>
      </c>
    </row>
    <row r="33" spans="2:14" ht="25.2" thickBot="1" x14ac:dyDescent="0.45">
      <c r="B33" s="3" t="s">
        <v>32</v>
      </c>
      <c r="C33" s="29">
        <v>751.84365930382796</v>
      </c>
      <c r="D33" s="34">
        <v>200.1941764</v>
      </c>
      <c r="E33" s="35">
        <f t="shared" si="0"/>
        <v>0.26627101781422274</v>
      </c>
      <c r="F33" s="4">
        <v>405</v>
      </c>
      <c r="G33" s="34">
        <v>718.81960000000004</v>
      </c>
      <c r="H33" s="35">
        <f t="shared" si="1"/>
        <v>1.7748632098765433</v>
      </c>
      <c r="I33" s="29">
        <v>1052.7242838773088</v>
      </c>
      <c r="J33" s="34">
        <v>143.05060239999997</v>
      </c>
      <c r="K33" s="35">
        <f t="shared" si="2"/>
        <v>0.1358861048337629</v>
      </c>
      <c r="L33" s="29">
        <f t="shared" si="4"/>
        <v>2209.5679431811368</v>
      </c>
      <c r="M33" s="34">
        <f t="shared" si="5"/>
        <v>1062.0643788</v>
      </c>
      <c r="N33" s="35">
        <f t="shared" si="3"/>
        <v>0.480666087719817</v>
      </c>
    </row>
    <row r="34" spans="2:14" ht="25.2" thickBot="1" x14ac:dyDescent="0.45">
      <c r="B34" s="3" t="s">
        <v>33</v>
      </c>
      <c r="C34" s="29">
        <v>3109.6817345247</v>
      </c>
      <c r="D34" s="34">
        <v>2092</v>
      </c>
      <c r="E34" s="35">
        <f t="shared" si="0"/>
        <v>0.67273765568158772</v>
      </c>
      <c r="F34" s="4">
        <v>1494</v>
      </c>
      <c r="G34" s="34">
        <v>3539</v>
      </c>
      <c r="H34" s="35">
        <f t="shared" si="1"/>
        <v>2.3688085676037485</v>
      </c>
      <c r="I34" s="29">
        <v>1055.997159951552</v>
      </c>
      <c r="J34" s="34">
        <v>106</v>
      </c>
      <c r="K34" s="35">
        <f t="shared" si="2"/>
        <v>0.10037905784222295</v>
      </c>
      <c r="L34" s="29">
        <f t="shared" si="4"/>
        <v>5659.678894476252</v>
      </c>
      <c r="M34" s="34">
        <f t="shared" si="5"/>
        <v>5737</v>
      </c>
      <c r="N34" s="35">
        <f t="shared" si="3"/>
        <v>1.0136617477714525</v>
      </c>
    </row>
    <row r="35" spans="2:14" ht="25.2" thickBot="1" x14ac:dyDescent="0.45">
      <c r="B35" s="3" t="s">
        <v>34</v>
      </c>
      <c r="C35" s="29">
        <v>1.965525</v>
      </c>
      <c r="D35" s="34">
        <v>6.8532002000000007</v>
      </c>
      <c r="E35" s="35">
        <f t="shared" si="0"/>
        <v>3.4867021279301973</v>
      </c>
      <c r="F35" s="4">
        <v>65.837099999999992</v>
      </c>
      <c r="G35" s="34">
        <v>441.43632029999998</v>
      </c>
      <c r="H35" s="35">
        <f t="shared" si="1"/>
        <v>6.7049782007409204</v>
      </c>
      <c r="I35" s="29">
        <v>72.554498458080005</v>
      </c>
      <c r="J35" s="34">
        <v>4.3287000000000004</v>
      </c>
      <c r="K35" s="35">
        <f t="shared" si="2"/>
        <v>5.9661359281547574E-2</v>
      </c>
      <c r="L35" s="29">
        <f t="shared" si="4"/>
        <v>140.35712345808</v>
      </c>
      <c r="M35" s="34">
        <f t="shared" si="5"/>
        <v>452.61822050000001</v>
      </c>
      <c r="N35" s="35">
        <f t="shared" si="3"/>
        <v>3.2247613042253747</v>
      </c>
    </row>
    <row r="36" spans="2:14" ht="25.2" thickBot="1" x14ac:dyDescent="0.45">
      <c r="B36" s="3" t="s">
        <v>35</v>
      </c>
      <c r="C36" s="29">
        <v>402.55900950000006</v>
      </c>
      <c r="D36" s="34">
        <v>948</v>
      </c>
      <c r="E36" s="35">
        <f t="shared" si="0"/>
        <v>2.3549342521919132</v>
      </c>
      <c r="F36" s="4">
        <v>239.59683200999999</v>
      </c>
      <c r="G36" s="34">
        <v>1392.0012186012091</v>
      </c>
      <c r="H36" s="35">
        <f t="shared" si="1"/>
        <v>5.8097647073359946</v>
      </c>
      <c r="I36" s="29">
        <v>353.47169602369206</v>
      </c>
      <c r="J36" s="34">
        <v>27.385295273999997</v>
      </c>
      <c r="K36" s="35">
        <f t="shared" si="2"/>
        <v>7.7475213948005758E-2</v>
      </c>
      <c r="L36" s="29">
        <f t="shared" si="4"/>
        <v>995.62753753369213</v>
      </c>
      <c r="M36" s="34">
        <f t="shared" si="5"/>
        <v>2367.3865138752089</v>
      </c>
      <c r="N36" s="35">
        <f t="shared" si="3"/>
        <v>2.3777832820288944</v>
      </c>
    </row>
    <row r="37" spans="2:14" ht="25.2" thickBot="1" x14ac:dyDescent="0.45">
      <c r="B37" s="3" t="s">
        <v>36</v>
      </c>
      <c r="C37" s="29">
        <v>36.688771500000001</v>
      </c>
      <c r="D37" s="34">
        <v>36.999099999999999</v>
      </c>
      <c r="E37" s="35">
        <f t="shared" si="0"/>
        <v>1.0084584053189134</v>
      </c>
      <c r="F37" s="4">
        <v>172.32</v>
      </c>
      <c r="G37" s="34">
        <v>38.605220999999993</v>
      </c>
      <c r="H37" s="35">
        <f t="shared" si="1"/>
        <v>0.22403215529247908</v>
      </c>
      <c r="I37" s="29">
        <v>96.139568142360005</v>
      </c>
      <c r="J37" s="34">
        <v>36.956648000000001</v>
      </c>
      <c r="K37" s="35">
        <f t="shared" si="2"/>
        <v>0.38440622018684262</v>
      </c>
      <c r="L37" s="29">
        <f t="shared" si="4"/>
        <v>305.14833964235999</v>
      </c>
      <c r="M37" s="34">
        <f t="shared" si="5"/>
        <v>112.560969</v>
      </c>
      <c r="N37" s="35">
        <f t="shared" si="3"/>
        <v>0.36887295251851521</v>
      </c>
    </row>
    <row r="38" spans="2:14" ht="25.2" thickBot="1" x14ac:dyDescent="0.45">
      <c r="B38" s="3" t="s">
        <v>37</v>
      </c>
      <c r="C38" s="29">
        <v>12.49005</v>
      </c>
      <c r="D38" s="34">
        <v>0.08</v>
      </c>
      <c r="E38" s="35">
        <f t="shared" si="0"/>
        <v>6.4050984583728645E-3</v>
      </c>
      <c r="F38" s="4">
        <v>264</v>
      </c>
      <c r="G38" s="34">
        <v>25.550999999999998</v>
      </c>
      <c r="H38" s="35">
        <f t="shared" si="1"/>
        <v>9.6784090909090903E-2</v>
      </c>
      <c r="I38" s="29">
        <v>232.18940884368001</v>
      </c>
      <c r="J38" s="34">
        <v>7.1696999999999997</v>
      </c>
      <c r="K38" s="35">
        <f t="shared" si="2"/>
        <v>3.0878669426420535E-2</v>
      </c>
      <c r="L38" s="29">
        <f t="shared" si="4"/>
        <v>508.67945884367998</v>
      </c>
      <c r="M38" s="34">
        <f t="shared" si="5"/>
        <v>32.800699999999999</v>
      </c>
      <c r="N38" s="35">
        <f t="shared" si="3"/>
        <v>6.4482061207193034E-2</v>
      </c>
    </row>
    <row r="39" spans="2:14" ht="25.2" thickBot="1" x14ac:dyDescent="0.45">
      <c r="B39" s="3" t="s">
        <v>38</v>
      </c>
      <c r="C39" s="29">
        <v>10.1926108125</v>
      </c>
      <c r="D39" s="34">
        <v>9.4625000000000004</v>
      </c>
      <c r="E39" s="35">
        <f t="shared" si="0"/>
        <v>0.92836861664485337</v>
      </c>
      <c r="F39" s="4">
        <v>40.218534000000005</v>
      </c>
      <c r="G39" s="34">
        <v>3.8740000000000001</v>
      </c>
      <c r="H39" s="35">
        <f t="shared" si="1"/>
        <v>9.6323749642391238E-2</v>
      </c>
      <c r="I39" s="29">
        <v>120.67327502999999</v>
      </c>
      <c r="J39" s="34">
        <v>2.9201000000000001</v>
      </c>
      <c r="K39" s="35">
        <f t="shared" si="2"/>
        <v>2.4198398520915657E-2</v>
      </c>
      <c r="L39" s="29">
        <f t="shared" si="4"/>
        <v>171.08441984249998</v>
      </c>
      <c r="M39" s="34">
        <f t="shared" si="5"/>
        <v>16.256599999999999</v>
      </c>
      <c r="N39" s="35">
        <f t="shared" si="3"/>
        <v>9.5020926013986526E-2</v>
      </c>
    </row>
    <row r="40" spans="2:14" ht="25.2" thickBot="1" x14ac:dyDescent="0.45">
      <c r="B40" s="3" t="s">
        <v>39</v>
      </c>
      <c r="C40" s="29">
        <v>952.28175093749985</v>
      </c>
      <c r="D40" s="34">
        <v>186.82331495100001</v>
      </c>
      <c r="E40" s="35">
        <f t="shared" si="0"/>
        <v>0.19618491561670345</v>
      </c>
      <c r="F40" s="4">
        <v>1015.1999999999999</v>
      </c>
      <c r="G40" s="34">
        <v>647.82048748624993</v>
      </c>
      <c r="H40" s="35">
        <f t="shared" si="1"/>
        <v>0.63812104756328802</v>
      </c>
      <c r="I40" s="29">
        <v>1099.821722240988</v>
      </c>
      <c r="J40" s="34">
        <v>0.1163791</v>
      </c>
      <c r="K40" s="35">
        <f t="shared" si="2"/>
        <v>1.0581633154404958E-4</v>
      </c>
      <c r="L40" s="29">
        <f t="shared" si="4"/>
        <v>3067.3034731784878</v>
      </c>
      <c r="M40" s="34">
        <f t="shared" si="5"/>
        <v>834.76018153724999</v>
      </c>
      <c r="N40" s="35">
        <f t="shared" si="3"/>
        <v>0.27214789434324582</v>
      </c>
    </row>
    <row r="41" spans="2:14" ht="25.2" thickBot="1" x14ac:dyDescent="0.45">
      <c r="B41" s="3" t="s">
        <v>40</v>
      </c>
      <c r="C41" s="29">
        <v>1.965525</v>
      </c>
      <c r="D41" s="34">
        <v>0</v>
      </c>
      <c r="E41" s="35">
        <f t="shared" si="0"/>
        <v>0</v>
      </c>
      <c r="F41" s="4">
        <v>64.232100000000003</v>
      </c>
      <c r="G41" s="34">
        <v>0</v>
      </c>
      <c r="H41" s="35">
        <f t="shared" si="1"/>
        <v>0</v>
      </c>
      <c r="I41" s="29">
        <v>70.386449999999996</v>
      </c>
      <c r="J41" s="34">
        <v>0</v>
      </c>
      <c r="K41" s="35">
        <f t="shared" si="2"/>
        <v>0</v>
      </c>
      <c r="L41" s="29">
        <f t="shared" si="4"/>
        <v>136.58407499999998</v>
      </c>
      <c r="M41" s="34">
        <f t="shared" si="5"/>
        <v>0</v>
      </c>
      <c r="N41" s="35">
        <f t="shared" si="3"/>
        <v>0</v>
      </c>
    </row>
    <row r="42" spans="2:14" ht="25.2" thickBot="1" x14ac:dyDescent="0.45">
      <c r="B42" s="3" t="s">
        <v>41</v>
      </c>
      <c r="C42" s="29">
        <v>0</v>
      </c>
      <c r="D42" s="34">
        <v>0</v>
      </c>
      <c r="E42" s="35">
        <v>0</v>
      </c>
      <c r="F42" s="4">
        <v>0</v>
      </c>
      <c r="G42" s="34">
        <v>0</v>
      </c>
      <c r="H42" s="35">
        <v>0</v>
      </c>
      <c r="I42" s="29">
        <v>0</v>
      </c>
      <c r="J42" s="34">
        <v>0</v>
      </c>
      <c r="K42" s="35">
        <v>0</v>
      </c>
      <c r="L42" s="29">
        <f t="shared" si="4"/>
        <v>0</v>
      </c>
      <c r="M42" s="34">
        <f t="shared" si="5"/>
        <v>0</v>
      </c>
      <c r="N42" s="35">
        <v>0</v>
      </c>
    </row>
    <row r="43" spans="2:14" ht="25.2" thickBot="1" x14ac:dyDescent="0.45">
      <c r="B43" s="3" t="s">
        <v>42</v>
      </c>
      <c r="C43" s="29">
        <v>4.3457953125</v>
      </c>
      <c r="D43" s="34">
        <v>0</v>
      </c>
      <c r="E43" s="35">
        <f t="shared" si="0"/>
        <v>0</v>
      </c>
      <c r="F43" s="4">
        <v>65.245620000000002</v>
      </c>
      <c r="G43" s="34">
        <v>2.6589999999999998</v>
      </c>
      <c r="H43" s="35">
        <f t="shared" si="1"/>
        <v>4.0753693504636784E-2</v>
      </c>
      <c r="I43" s="29">
        <v>75.854999287499993</v>
      </c>
      <c r="J43" s="34">
        <v>0</v>
      </c>
      <c r="K43" s="35">
        <f t="shared" si="2"/>
        <v>0</v>
      </c>
      <c r="L43" s="29">
        <f t="shared" si="4"/>
        <v>145.4464146</v>
      </c>
      <c r="M43" s="34">
        <f t="shared" si="5"/>
        <v>2.6589999999999998</v>
      </c>
      <c r="N43" s="35">
        <f t="shared" si="3"/>
        <v>1.8281646937208171E-2</v>
      </c>
    </row>
    <row r="44" spans="2:14" ht="25.2" thickBot="1" x14ac:dyDescent="0.45">
      <c r="B44" s="3" t="s">
        <v>43</v>
      </c>
      <c r="C44" s="29">
        <v>3.5248976249999999</v>
      </c>
      <c r="D44" s="34">
        <v>3.0451000000000001</v>
      </c>
      <c r="E44" s="35">
        <f t="shared" si="0"/>
        <v>0.86388324540347472</v>
      </c>
      <c r="F44" s="4">
        <v>37.659415499999994</v>
      </c>
      <c r="G44" s="34">
        <v>104.2396</v>
      </c>
      <c r="H44" s="35">
        <f t="shared" si="1"/>
        <v>2.7679558648487257</v>
      </c>
      <c r="I44" s="29">
        <v>9.8754466875000002</v>
      </c>
      <c r="J44" s="34">
        <v>5.2853000000000003</v>
      </c>
      <c r="K44" s="35">
        <f t="shared" si="2"/>
        <v>0.53519604401185727</v>
      </c>
      <c r="L44" s="29">
        <f t="shared" si="4"/>
        <v>51.059759812499998</v>
      </c>
      <c r="M44" s="34">
        <f t="shared" si="5"/>
        <v>112.57000000000001</v>
      </c>
      <c r="N44" s="35">
        <f t="shared" si="3"/>
        <v>2.2046715537514459</v>
      </c>
    </row>
    <row r="45" spans="2:14" ht="25.2" thickBot="1" x14ac:dyDescent="0.45">
      <c r="B45" s="3" t="s">
        <v>44</v>
      </c>
      <c r="C45" s="29">
        <v>1.965525</v>
      </c>
      <c r="D45" s="34">
        <v>0</v>
      </c>
      <c r="E45" s="35">
        <f t="shared" si="0"/>
        <v>0</v>
      </c>
      <c r="F45" s="4">
        <v>7.6080749999999995</v>
      </c>
      <c r="G45" s="34">
        <v>0</v>
      </c>
      <c r="H45" s="35">
        <f t="shared" si="1"/>
        <v>0</v>
      </c>
      <c r="I45" s="29">
        <v>18.891375</v>
      </c>
      <c r="J45" s="34">
        <v>0</v>
      </c>
      <c r="K45" s="35">
        <f t="shared" si="2"/>
        <v>0</v>
      </c>
      <c r="L45" s="29">
        <f t="shared" si="4"/>
        <v>28.464974999999999</v>
      </c>
      <c r="M45" s="34">
        <f t="shared" si="5"/>
        <v>0</v>
      </c>
      <c r="N45" s="35">
        <f t="shared" si="3"/>
        <v>0</v>
      </c>
    </row>
    <row r="46" spans="2:14" ht="25.2" thickBot="1" x14ac:dyDescent="0.45">
      <c r="B46" s="5" t="s">
        <v>45</v>
      </c>
      <c r="C46" s="29">
        <v>521.49959699999999</v>
      </c>
      <c r="D46" s="34">
        <v>201.30232076000001</v>
      </c>
      <c r="E46" s="35">
        <f t="shared" si="0"/>
        <v>0.3860066660032338</v>
      </c>
      <c r="F46" s="4">
        <v>906</v>
      </c>
      <c r="G46" s="34">
        <v>1088.3541041799999</v>
      </c>
      <c r="H46" s="35">
        <f t="shared" si="1"/>
        <v>1.201273845673289</v>
      </c>
      <c r="I46" s="29">
        <v>459.360621675</v>
      </c>
      <c r="J46" s="34">
        <v>13.411436000000002</v>
      </c>
      <c r="K46" s="35">
        <f t="shared" si="2"/>
        <v>2.9195876544874284E-2</v>
      </c>
      <c r="L46" s="29">
        <f t="shared" si="4"/>
        <v>1886.8602186749999</v>
      </c>
      <c r="M46" s="34">
        <f t="shared" si="5"/>
        <v>1303.0678609399999</v>
      </c>
      <c r="N46" s="35">
        <f t="shared" si="3"/>
        <v>0.69060116273745309</v>
      </c>
    </row>
    <row r="47" spans="2:14" ht="25.2" thickBot="1" x14ac:dyDescent="0.45">
      <c r="B47" s="6" t="s">
        <v>46</v>
      </c>
      <c r="C47" s="30">
        <v>17403.029449941681</v>
      </c>
      <c r="D47" s="49">
        <v>17731</v>
      </c>
      <c r="E47" s="35">
        <f t="shared" si="0"/>
        <v>1.0188456010490414</v>
      </c>
      <c r="F47" s="17">
        <v>10421.893262572501</v>
      </c>
      <c r="G47" s="49">
        <v>15151</v>
      </c>
      <c r="H47" s="35">
        <f t="shared" si="1"/>
        <v>1.4537665679623535</v>
      </c>
      <c r="I47" s="30">
        <v>8730.4691428043443</v>
      </c>
      <c r="J47" s="49">
        <v>1495</v>
      </c>
      <c r="K47" s="35">
        <f t="shared" si="2"/>
        <v>0.17123936589732747</v>
      </c>
      <c r="L47" s="49">
        <f t="shared" si="4"/>
        <v>36555.391855318529</v>
      </c>
      <c r="M47" s="49">
        <f t="shared" si="5"/>
        <v>34377</v>
      </c>
      <c r="N47" s="35">
        <f t="shared" si="3"/>
        <v>0.9404084665829785</v>
      </c>
    </row>
    <row r="48" spans="2:14" ht="25.2" thickBot="1" x14ac:dyDescent="0.45">
      <c r="B48" s="8" t="s">
        <v>47</v>
      </c>
      <c r="C48" s="29">
        <v>141.31552500000001</v>
      </c>
      <c r="D48" s="34">
        <v>56</v>
      </c>
      <c r="E48" s="35">
        <f t="shared" si="0"/>
        <v>0.39627634684865654</v>
      </c>
      <c r="F48" s="4">
        <v>51.512250000000009</v>
      </c>
      <c r="G48" s="34">
        <v>121</v>
      </c>
      <c r="H48" s="35">
        <f t="shared" si="1"/>
        <v>2.3489558308945928</v>
      </c>
      <c r="I48" s="29">
        <v>64.298377499999987</v>
      </c>
      <c r="J48" s="34">
        <v>25</v>
      </c>
      <c r="K48" s="35">
        <f t="shared" si="2"/>
        <v>0.38881229934612277</v>
      </c>
      <c r="L48" s="29">
        <f t="shared" si="4"/>
        <v>257.12615249999999</v>
      </c>
      <c r="M48" s="34">
        <f t="shared" si="5"/>
        <v>202</v>
      </c>
      <c r="N48" s="35">
        <f t="shared" si="3"/>
        <v>0.78560659052369253</v>
      </c>
    </row>
    <row r="49" spans="2:14" ht="25.2" thickBot="1" x14ac:dyDescent="0.45">
      <c r="B49" s="9" t="s">
        <v>48</v>
      </c>
      <c r="C49" s="29">
        <v>52.024349999999998</v>
      </c>
      <c r="D49" s="34">
        <v>0.52041528000000004</v>
      </c>
      <c r="E49" s="35">
        <f t="shared" si="0"/>
        <v>1.00033019153531E-2</v>
      </c>
      <c r="F49" s="4">
        <v>17.668724999999998</v>
      </c>
      <c r="G49" s="34">
        <v>6.3327318799999999</v>
      </c>
      <c r="H49" s="35">
        <f t="shared" si="1"/>
        <v>0.35841476280829548</v>
      </c>
      <c r="I49" s="29">
        <v>6.0281249999999993</v>
      </c>
      <c r="J49" s="34">
        <v>0.10309012000000001</v>
      </c>
      <c r="K49" s="35">
        <f t="shared" si="2"/>
        <v>1.7101523276308973E-2</v>
      </c>
      <c r="L49" s="29">
        <f t="shared" si="4"/>
        <v>75.721199999999996</v>
      </c>
      <c r="M49" s="34">
        <f t="shared" si="5"/>
        <v>6.9562372799999999</v>
      </c>
      <c r="N49" s="35">
        <f t="shared" si="3"/>
        <v>9.1866442687120645E-2</v>
      </c>
    </row>
    <row r="50" spans="2:14" ht="25.2" thickBot="1" x14ac:dyDescent="0.45">
      <c r="B50" s="9" t="s">
        <v>49</v>
      </c>
      <c r="C50" s="29">
        <v>49.738199999999999</v>
      </c>
      <c r="D50" s="34">
        <v>16.816937099999997</v>
      </c>
      <c r="E50" s="35">
        <f t="shared" si="0"/>
        <v>0.33810908114889554</v>
      </c>
      <c r="F50" s="4">
        <v>10.649775</v>
      </c>
      <c r="G50" s="34">
        <v>8.3746693000000008</v>
      </c>
      <c r="H50" s="35">
        <f t="shared" si="1"/>
        <v>0.78637053834470694</v>
      </c>
      <c r="I50" s="29">
        <v>2.9039999999999999</v>
      </c>
      <c r="J50" s="34">
        <v>15.71850534</v>
      </c>
      <c r="K50" s="35">
        <f t="shared" si="2"/>
        <v>5.4127084504132235</v>
      </c>
      <c r="L50" s="29">
        <f t="shared" si="4"/>
        <v>63.291974999999994</v>
      </c>
      <c r="M50" s="34">
        <f t="shared" si="5"/>
        <v>40.910111739999998</v>
      </c>
      <c r="N50" s="35">
        <f t="shared" si="3"/>
        <v>0.64637123015990572</v>
      </c>
    </row>
    <row r="51" spans="2:14" ht="25.2" thickBot="1" x14ac:dyDescent="0.45">
      <c r="B51" s="9" t="s">
        <v>50</v>
      </c>
      <c r="C51" s="29">
        <v>59.649749999999997</v>
      </c>
      <c r="D51" s="34">
        <v>55.706538242999997</v>
      </c>
      <c r="E51" s="35">
        <f t="shared" si="0"/>
        <v>0.93389390974815489</v>
      </c>
      <c r="F51" s="4">
        <v>23.375924999999999</v>
      </c>
      <c r="G51" s="34">
        <v>10.8028</v>
      </c>
      <c r="H51" s="35">
        <f t="shared" si="1"/>
        <v>0.46213358401860033</v>
      </c>
      <c r="I51" s="29">
        <v>7.4817749999999998</v>
      </c>
      <c r="J51" s="34">
        <v>38.988441320000007</v>
      </c>
      <c r="K51" s="35">
        <f t="shared" si="2"/>
        <v>5.2111218688078704</v>
      </c>
      <c r="L51" s="29">
        <f t="shared" si="4"/>
        <v>90.507449999999992</v>
      </c>
      <c r="M51" s="34">
        <f t="shared" si="5"/>
        <v>105.49777956299999</v>
      </c>
      <c r="N51" s="35">
        <f t="shared" si="3"/>
        <v>1.1656253663427707</v>
      </c>
    </row>
    <row r="52" spans="2:14" ht="25.2" thickBot="1" x14ac:dyDescent="0.45">
      <c r="B52" s="10" t="s">
        <v>51</v>
      </c>
      <c r="C52" s="29">
        <v>633.52093275000004</v>
      </c>
      <c r="D52" s="34">
        <v>345</v>
      </c>
      <c r="E52" s="35">
        <f t="shared" si="0"/>
        <v>0.54457553360141908</v>
      </c>
      <c r="F52" s="4">
        <v>129.8161935</v>
      </c>
      <c r="G52" s="34">
        <v>124</v>
      </c>
      <c r="H52" s="35">
        <f t="shared" si="1"/>
        <v>0.9551967027903957</v>
      </c>
      <c r="I52" s="29">
        <v>72.971023676399994</v>
      </c>
      <c r="J52" s="34">
        <v>61.076521400000004</v>
      </c>
      <c r="K52" s="35">
        <f t="shared" si="2"/>
        <v>0.8369969108676919</v>
      </c>
      <c r="L52" s="29">
        <f t="shared" si="4"/>
        <v>836.30814992640001</v>
      </c>
      <c r="M52" s="34">
        <f t="shared" si="5"/>
        <v>530.07652140000005</v>
      </c>
      <c r="N52" s="35">
        <f t="shared" si="3"/>
        <v>0.63382919495242263</v>
      </c>
    </row>
    <row r="53" spans="2:14" ht="25.2" thickBot="1" x14ac:dyDescent="0.45">
      <c r="B53" s="6" t="s">
        <v>52</v>
      </c>
      <c r="C53" s="30">
        <v>936.2487577500001</v>
      </c>
      <c r="D53" s="49">
        <v>474</v>
      </c>
      <c r="E53" s="35">
        <f t="shared" si="0"/>
        <v>0.50627570512255771</v>
      </c>
      <c r="F53" s="17">
        <v>233.02286850000002</v>
      </c>
      <c r="G53" s="49">
        <v>270</v>
      </c>
      <c r="H53" s="35">
        <f t="shared" si="1"/>
        <v>1.1586845606099814</v>
      </c>
      <c r="I53" s="30">
        <v>153.68330117639999</v>
      </c>
      <c r="J53" s="49">
        <v>141</v>
      </c>
      <c r="K53" s="35">
        <f t="shared" si="2"/>
        <v>0.91747118210428136</v>
      </c>
      <c r="L53" s="49">
        <f t="shared" si="4"/>
        <v>1322.9549274264</v>
      </c>
      <c r="M53" s="34">
        <f t="shared" si="5"/>
        <v>885</v>
      </c>
      <c r="N53" s="35">
        <f t="shared" si="3"/>
        <v>0.66895703069916967</v>
      </c>
    </row>
    <row r="54" spans="2:14" s="50" customFormat="1" ht="41.4" customHeight="1" thickBot="1" x14ac:dyDescent="0.45">
      <c r="B54" s="11" t="s">
        <v>53</v>
      </c>
      <c r="C54" s="30">
        <v>18339.278207691681</v>
      </c>
      <c r="D54" s="49">
        <v>17805</v>
      </c>
      <c r="E54" s="35">
        <f t="shared" si="0"/>
        <v>0.97086699914571339</v>
      </c>
      <c r="F54" s="17">
        <v>10653</v>
      </c>
      <c r="G54" s="49">
        <v>15421</v>
      </c>
      <c r="H54" s="35">
        <f t="shared" si="1"/>
        <v>1.4475734534872806</v>
      </c>
      <c r="I54" s="30">
        <v>8884.1524439807472</v>
      </c>
      <c r="J54" s="49">
        <v>1636</v>
      </c>
      <c r="K54" s="35">
        <f t="shared" si="2"/>
        <v>0.18414812333712643</v>
      </c>
      <c r="L54" s="49">
        <f t="shared" si="4"/>
        <v>37876.430651672432</v>
      </c>
      <c r="M54" s="49">
        <f t="shared" si="5"/>
        <v>34862</v>
      </c>
      <c r="N54" s="35">
        <f t="shared" si="3"/>
        <v>0.92041407810058973</v>
      </c>
    </row>
    <row r="55" spans="2:14" ht="25.2" thickBot="1" x14ac:dyDescent="0.45">
      <c r="B55" s="12" t="s">
        <v>54</v>
      </c>
      <c r="C55" s="29">
        <v>6576.4015333124999</v>
      </c>
      <c r="D55" s="34">
        <v>6806</v>
      </c>
      <c r="E55" s="35">
        <f t="shared" si="0"/>
        <v>1.0349124769107358</v>
      </c>
      <c r="F55" s="4">
        <v>391.46615250000002</v>
      </c>
      <c r="G55" s="34">
        <v>477</v>
      </c>
      <c r="H55" s="35">
        <f t="shared" si="1"/>
        <v>1.2184961508262198</v>
      </c>
      <c r="I55" s="29">
        <v>358.06266749249994</v>
      </c>
      <c r="J55" s="34">
        <v>351</v>
      </c>
      <c r="K55" s="35">
        <f t="shared" si="2"/>
        <v>0.98027533129337507</v>
      </c>
      <c r="L55" s="29">
        <f t="shared" si="4"/>
        <v>7325.9303533049997</v>
      </c>
      <c r="M55" s="34">
        <f t="shared" si="5"/>
        <v>7634</v>
      </c>
      <c r="N55" s="35">
        <f t="shared" si="3"/>
        <v>1.0420519486041822</v>
      </c>
    </row>
    <row r="56" spans="2:14" ht="25.2" thickBot="1" x14ac:dyDescent="0.45">
      <c r="B56" s="6" t="s">
        <v>55</v>
      </c>
      <c r="C56" s="30">
        <v>6576.4015333124999</v>
      </c>
      <c r="D56" s="49">
        <v>6806</v>
      </c>
      <c r="E56" s="35">
        <f t="shared" si="0"/>
        <v>1.0349124769107358</v>
      </c>
      <c r="F56" s="17">
        <v>391.46615250000002</v>
      </c>
      <c r="G56" s="49">
        <v>477</v>
      </c>
      <c r="H56" s="35">
        <f t="shared" si="1"/>
        <v>1.2184961508262198</v>
      </c>
      <c r="I56" s="30">
        <v>358.06266749249994</v>
      </c>
      <c r="J56" s="49">
        <v>351</v>
      </c>
      <c r="K56" s="35">
        <f t="shared" si="2"/>
        <v>0.98027533129337507</v>
      </c>
      <c r="L56" s="49">
        <f t="shared" si="4"/>
        <v>7325.9303533049997</v>
      </c>
      <c r="M56" s="49">
        <f t="shared" si="5"/>
        <v>7634</v>
      </c>
      <c r="N56" s="35">
        <f t="shared" si="3"/>
        <v>1.0420519486041822</v>
      </c>
    </row>
    <row r="57" spans="2:14" ht="43.2" customHeight="1" thickBot="1" x14ac:dyDescent="0.45">
      <c r="B57" s="11" t="s">
        <v>56</v>
      </c>
      <c r="C57" s="30">
        <v>79340.025041219094</v>
      </c>
      <c r="D57" s="49">
        <v>55062</v>
      </c>
      <c r="E57" s="35">
        <f t="shared" si="0"/>
        <v>0.69400028511957157</v>
      </c>
      <c r="F57" s="17">
        <v>36770.636058464996</v>
      </c>
      <c r="G57" s="49">
        <v>35462</v>
      </c>
      <c r="H57" s="35">
        <f t="shared" si="1"/>
        <v>0.96441083976942155</v>
      </c>
      <c r="I57" s="30">
        <v>28115.521483075245</v>
      </c>
      <c r="J57" s="49">
        <v>17169</v>
      </c>
      <c r="K57" s="35">
        <f t="shared" si="2"/>
        <v>0.61065913397107918</v>
      </c>
      <c r="L57" s="49">
        <f t="shared" si="4"/>
        <v>144226.18258275933</v>
      </c>
      <c r="M57" s="49">
        <f t="shared" si="5"/>
        <v>107693</v>
      </c>
      <c r="N57" s="35">
        <f t="shared" si="3"/>
        <v>0.74669521214155421</v>
      </c>
    </row>
    <row r="58" spans="2:14" ht="25.2" thickBot="1" x14ac:dyDescent="0.45">
      <c r="B58" s="12" t="s">
        <v>57</v>
      </c>
      <c r="C58" s="29">
        <v>20427.058415437503</v>
      </c>
      <c r="D58" s="34">
        <v>10818.694088157999</v>
      </c>
      <c r="E58" s="35">
        <f t="shared" si="0"/>
        <v>0.52962564986752581</v>
      </c>
      <c r="F58" s="4">
        <v>511.34999999999997</v>
      </c>
      <c r="G58" s="34">
        <v>79.483099999999993</v>
      </c>
      <c r="H58" s="35">
        <f t="shared" si="1"/>
        <v>0.15543776278478538</v>
      </c>
      <c r="I58" s="29">
        <v>1102.2922113000002</v>
      </c>
      <c r="J58" s="34">
        <v>546.98793000000001</v>
      </c>
      <c r="K58" s="35">
        <f t="shared" si="2"/>
        <v>0.49622770114188136</v>
      </c>
      <c r="L58" s="29">
        <f t="shared" si="4"/>
        <v>22040.7006267375</v>
      </c>
      <c r="M58" s="34">
        <f t="shared" si="5"/>
        <v>11445.165118158</v>
      </c>
      <c r="N58" s="35">
        <f t="shared" si="3"/>
        <v>0.51927410620848902</v>
      </c>
    </row>
    <row r="59" spans="2:14" ht="25.2" thickBot="1" x14ac:dyDescent="0.45">
      <c r="B59" s="6" t="s">
        <v>58</v>
      </c>
      <c r="C59" s="30">
        <v>20427.058415437503</v>
      </c>
      <c r="D59" s="49">
        <v>10818.694088157999</v>
      </c>
      <c r="E59" s="35">
        <f t="shared" si="0"/>
        <v>0.52962564986752581</v>
      </c>
      <c r="F59" s="30">
        <v>511.34999999999997</v>
      </c>
      <c r="G59" s="49">
        <v>79.483099999999993</v>
      </c>
      <c r="H59" s="35">
        <f t="shared" si="1"/>
        <v>0.15543776278478538</v>
      </c>
      <c r="I59" s="30">
        <v>1102.2922113000002</v>
      </c>
      <c r="J59" s="49">
        <v>546.98793000000001</v>
      </c>
      <c r="K59" s="35">
        <f t="shared" si="2"/>
        <v>0.49622770114188136</v>
      </c>
      <c r="L59" s="49">
        <f t="shared" si="4"/>
        <v>22040.7006267375</v>
      </c>
      <c r="M59" s="49">
        <f t="shared" si="5"/>
        <v>11445.165118158</v>
      </c>
      <c r="N59" s="35">
        <f t="shared" si="3"/>
        <v>0.51927410620848902</v>
      </c>
    </row>
    <row r="60" spans="2:14" ht="25.2" thickBot="1" x14ac:dyDescent="0.45">
      <c r="B60" s="8" t="s">
        <v>59</v>
      </c>
      <c r="C60" s="29">
        <v>742.71828210000001</v>
      </c>
      <c r="D60" s="34">
        <v>86.787890000000004</v>
      </c>
      <c r="E60" s="35">
        <f t="shared" si="0"/>
        <v>0.11685169476993544</v>
      </c>
      <c r="F60" s="4">
        <v>48.831857999999997</v>
      </c>
      <c r="G60" s="34">
        <v>0.71499999999999997</v>
      </c>
      <c r="H60" s="35">
        <f t="shared" si="1"/>
        <v>1.4642080585997773E-2</v>
      </c>
      <c r="I60" s="29">
        <v>417.35164169999996</v>
      </c>
      <c r="J60" s="34">
        <v>55.854525000000002</v>
      </c>
      <c r="K60" s="35">
        <f t="shared" si="2"/>
        <v>0.13383085010157755</v>
      </c>
      <c r="L60" s="29">
        <f t="shared" si="4"/>
        <v>1208.9017818</v>
      </c>
      <c r="M60" s="34">
        <f t="shared" si="5"/>
        <v>143.357415</v>
      </c>
      <c r="N60" s="35">
        <f t="shared" si="3"/>
        <v>0.1185848322487765</v>
      </c>
    </row>
    <row r="61" spans="2:14" ht="25.2" thickBot="1" x14ac:dyDescent="0.45">
      <c r="B61" s="10" t="s">
        <v>60</v>
      </c>
      <c r="C61" s="29">
        <v>13.561500000000001</v>
      </c>
      <c r="D61" s="34">
        <v>3.98</v>
      </c>
      <c r="E61" s="35">
        <f t="shared" si="0"/>
        <v>0.2934778601187184</v>
      </c>
      <c r="F61" s="4">
        <v>26.583300000000001</v>
      </c>
      <c r="G61" s="34">
        <v>12.4664</v>
      </c>
      <c r="H61" s="35">
        <f t="shared" si="1"/>
        <v>0.46895607392611149</v>
      </c>
      <c r="I61" s="29">
        <v>4.7858999999999998</v>
      </c>
      <c r="J61" s="34">
        <v>1.4785999999999999</v>
      </c>
      <c r="K61" s="35">
        <f t="shared" si="2"/>
        <v>0.30894920495622558</v>
      </c>
      <c r="L61" s="29">
        <f t="shared" si="4"/>
        <v>44.930700000000002</v>
      </c>
      <c r="M61" s="34">
        <f t="shared" si="5"/>
        <v>17.925000000000001</v>
      </c>
      <c r="N61" s="35">
        <f t="shared" si="3"/>
        <v>0.39894771281106239</v>
      </c>
    </row>
    <row r="62" spans="2:14" ht="25.2" thickBot="1" x14ac:dyDescent="0.45">
      <c r="B62" s="6" t="s">
        <v>61</v>
      </c>
      <c r="C62" s="30">
        <v>756.27978210000003</v>
      </c>
      <c r="D62" s="49">
        <v>90.767890000000008</v>
      </c>
      <c r="E62" s="35">
        <f t="shared" si="0"/>
        <v>0.12001892969816046</v>
      </c>
      <c r="F62" s="17">
        <v>75.415157999999991</v>
      </c>
      <c r="G62" s="49">
        <v>13.1814</v>
      </c>
      <c r="H62" s="35">
        <f t="shared" si="1"/>
        <v>0.17478449093748502</v>
      </c>
      <c r="I62" s="30">
        <v>422.13754170000004</v>
      </c>
      <c r="J62" s="49">
        <v>57.333125000000003</v>
      </c>
      <c r="K62" s="35">
        <f t="shared" si="2"/>
        <v>0.13581621944618436</v>
      </c>
      <c r="L62" s="49">
        <f t="shared" si="4"/>
        <v>1253.8324818000001</v>
      </c>
      <c r="M62" s="49">
        <f t="shared" si="5"/>
        <v>161.28241500000001</v>
      </c>
      <c r="N62" s="35">
        <f t="shared" si="3"/>
        <v>0.12863154954197967</v>
      </c>
    </row>
    <row r="63" spans="2:14" ht="25.2" thickBot="1" x14ac:dyDescent="0.45">
      <c r="B63" s="6" t="s">
        <v>62</v>
      </c>
      <c r="C63" s="31">
        <v>100523.36323875657</v>
      </c>
      <c r="D63" s="48">
        <v>65971</v>
      </c>
      <c r="E63" s="35">
        <f t="shared" si="0"/>
        <v>0.65627529635384318</v>
      </c>
      <c r="F63" s="17">
        <v>37360</v>
      </c>
      <c r="G63" s="48">
        <v>35555</v>
      </c>
      <c r="H63" s="35">
        <f t="shared" si="1"/>
        <v>0.95168629550321204</v>
      </c>
      <c r="I63" s="31">
        <v>29639.951236075249</v>
      </c>
      <c r="J63" s="48">
        <v>17773</v>
      </c>
      <c r="K63" s="35">
        <f t="shared" si="2"/>
        <v>0.59962986640707439</v>
      </c>
      <c r="L63" s="49">
        <f t="shared" si="4"/>
        <v>167523.31447483183</v>
      </c>
      <c r="M63" s="49">
        <f t="shared" si="5"/>
        <v>119299</v>
      </c>
      <c r="N63" s="35">
        <f t="shared" si="3"/>
        <v>0.71213371329232567</v>
      </c>
    </row>
    <row r="64" spans="2:14" ht="18" customHeight="1" x14ac:dyDescent="0.4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7" t="s">
        <v>63</v>
      </c>
    </row>
    <row r="65" spans="2:5" x14ac:dyDescent="0.3">
      <c r="B65" s="23"/>
      <c r="D65" s="24"/>
      <c r="E65" s="24"/>
    </row>
    <row r="66" spans="2:5" x14ac:dyDescent="0.3">
      <c r="B66" s="23"/>
      <c r="D66" s="24"/>
      <c r="E66" s="24"/>
    </row>
    <row r="67" spans="2:5" x14ac:dyDescent="0.3">
      <c r="B67" s="23"/>
      <c r="D67" s="24"/>
      <c r="E67" s="24"/>
    </row>
    <row r="68" spans="2:5" x14ac:dyDescent="0.3">
      <c r="B68" s="23"/>
      <c r="D68" s="24"/>
      <c r="E68" s="24"/>
    </row>
    <row r="69" spans="2:5" x14ac:dyDescent="0.3">
      <c r="B69" s="23"/>
      <c r="D69" s="24"/>
      <c r="E69" s="24"/>
    </row>
    <row r="70" spans="2:5" x14ac:dyDescent="0.3">
      <c r="B70" s="23"/>
      <c r="D70" s="24"/>
      <c r="E70" s="24"/>
    </row>
    <row r="71" spans="2:5" x14ac:dyDescent="0.3">
      <c r="B71" s="23"/>
      <c r="D71" s="24"/>
      <c r="E71" s="24"/>
    </row>
    <row r="72" spans="2:5" x14ac:dyDescent="0.3">
      <c r="B72" s="23"/>
      <c r="D72" s="24"/>
      <c r="E72" s="24"/>
    </row>
    <row r="73" spans="2:5" x14ac:dyDescent="0.3">
      <c r="B73" s="23"/>
      <c r="D73" s="24"/>
      <c r="E73" s="24"/>
    </row>
    <row r="74" spans="2:5" x14ac:dyDescent="0.3">
      <c r="B74" s="23"/>
      <c r="D74" s="24"/>
      <c r="E74" s="24"/>
    </row>
    <row r="75" spans="2:5" x14ac:dyDescent="0.3">
      <c r="B75" s="23"/>
      <c r="D75" s="24"/>
      <c r="E75" s="24"/>
    </row>
    <row r="76" spans="2:5" x14ac:dyDescent="0.3">
      <c r="B76" s="23"/>
      <c r="D76" s="24"/>
      <c r="E76" s="24"/>
    </row>
    <row r="77" spans="2:5" x14ac:dyDescent="0.3">
      <c r="B77" s="23"/>
      <c r="D77" s="24"/>
      <c r="E77" s="24"/>
    </row>
    <row r="78" spans="2:5" x14ac:dyDescent="0.3">
      <c r="B78" s="23"/>
      <c r="D78" s="24"/>
      <c r="E78" s="24"/>
    </row>
    <row r="79" spans="2:5" x14ac:dyDescent="0.3">
      <c r="B79" s="23"/>
      <c r="D79" s="24"/>
      <c r="E79" s="24"/>
    </row>
    <row r="80" spans="2:5" x14ac:dyDescent="0.3">
      <c r="B80" s="23"/>
      <c r="D80" s="24"/>
      <c r="E80" s="24"/>
    </row>
    <row r="81" spans="2:5" x14ac:dyDescent="0.3">
      <c r="B81" s="23"/>
      <c r="D81" s="24"/>
      <c r="E81" s="24"/>
    </row>
    <row r="82" spans="2:5" x14ac:dyDescent="0.3">
      <c r="B82" s="23"/>
      <c r="D82" s="24"/>
      <c r="E82" s="24"/>
    </row>
    <row r="83" spans="2:5" x14ac:dyDescent="0.3">
      <c r="B83" s="23"/>
      <c r="D83" s="24"/>
      <c r="E83" s="24"/>
    </row>
    <row r="84" spans="2:5" x14ac:dyDescent="0.3">
      <c r="B84" s="23"/>
      <c r="D84" s="24"/>
      <c r="E84" s="24"/>
    </row>
    <row r="85" spans="2:5" x14ac:dyDescent="0.3">
      <c r="B85" s="23"/>
      <c r="D85" s="24"/>
      <c r="E85" s="24"/>
    </row>
    <row r="86" spans="2:5" x14ac:dyDescent="0.3">
      <c r="B86" s="23"/>
      <c r="D86" s="24"/>
      <c r="E86" s="24"/>
    </row>
    <row r="87" spans="2:5" x14ac:dyDescent="0.3">
      <c r="B87" s="23"/>
      <c r="D87" s="24"/>
      <c r="E87" s="24"/>
    </row>
    <row r="88" spans="2:5" x14ac:dyDescent="0.3">
      <c r="B88" s="23"/>
      <c r="D88" s="24"/>
      <c r="E88" s="24"/>
    </row>
    <row r="89" spans="2:5" x14ac:dyDescent="0.3">
      <c r="B89" s="23"/>
      <c r="D89" s="24"/>
      <c r="E89" s="24"/>
    </row>
    <row r="90" spans="2:5" x14ac:dyDescent="0.3">
      <c r="B90" s="23"/>
      <c r="D90" s="24"/>
      <c r="E90" s="24"/>
    </row>
    <row r="91" spans="2:5" x14ac:dyDescent="0.3">
      <c r="B91" s="23"/>
      <c r="D91" s="24"/>
      <c r="E91" s="24"/>
    </row>
    <row r="92" spans="2:5" x14ac:dyDescent="0.3">
      <c r="B92" s="23"/>
      <c r="D92" s="24"/>
      <c r="E92" s="24"/>
    </row>
    <row r="93" spans="2:5" x14ac:dyDescent="0.3">
      <c r="B93" s="23"/>
      <c r="D93" s="24"/>
      <c r="E93" s="24"/>
    </row>
    <row r="94" spans="2:5" x14ac:dyDescent="0.3">
      <c r="B94" s="23"/>
      <c r="D94" s="24"/>
      <c r="E94" s="24"/>
    </row>
    <row r="95" spans="2:5" x14ac:dyDescent="0.3">
      <c r="B95" s="23"/>
      <c r="D95" s="24"/>
      <c r="E95" s="24"/>
    </row>
    <row r="96" spans="2:5" x14ac:dyDescent="0.3">
      <c r="B96" s="23"/>
      <c r="D96" s="24"/>
      <c r="E96" s="24"/>
    </row>
    <row r="97" spans="2:5" x14ac:dyDescent="0.3">
      <c r="B97" s="23"/>
      <c r="D97" s="24"/>
      <c r="E97" s="24"/>
    </row>
    <row r="98" spans="2:5" x14ac:dyDescent="0.3">
      <c r="B98" s="23"/>
      <c r="D98" s="24"/>
      <c r="E98" s="24"/>
    </row>
    <row r="99" spans="2:5" x14ac:dyDescent="0.3">
      <c r="B99" s="23"/>
      <c r="D99" s="24"/>
      <c r="E99" s="24"/>
    </row>
    <row r="100" spans="2:5" x14ac:dyDescent="0.3">
      <c r="B100" s="23"/>
      <c r="D100" s="24"/>
      <c r="E100" s="24"/>
    </row>
    <row r="101" spans="2:5" x14ac:dyDescent="0.3">
      <c r="B101" s="23"/>
      <c r="D101" s="24"/>
      <c r="E101" s="24"/>
    </row>
    <row r="102" spans="2:5" x14ac:dyDescent="0.3">
      <c r="B102" s="23"/>
      <c r="D102" s="24"/>
      <c r="E102" s="24"/>
    </row>
    <row r="103" spans="2:5" x14ac:dyDescent="0.3">
      <c r="B103" s="25"/>
      <c r="D103" s="24"/>
      <c r="E103" s="26"/>
    </row>
    <row r="104" spans="2:5" x14ac:dyDescent="0.3">
      <c r="D104" s="24"/>
    </row>
    <row r="105" spans="2:5" x14ac:dyDescent="0.3">
      <c r="D105" s="24"/>
    </row>
    <row r="106" spans="2:5" x14ac:dyDescent="0.3">
      <c r="D106" s="24"/>
    </row>
    <row r="107" spans="2:5" x14ac:dyDescent="0.3">
      <c r="D107" s="24"/>
    </row>
    <row r="108" spans="2:5" x14ac:dyDescent="0.3">
      <c r="D108" s="24"/>
    </row>
    <row r="109" spans="2:5" x14ac:dyDescent="0.3">
      <c r="D109" s="24"/>
    </row>
    <row r="110" spans="2:5" x14ac:dyDescent="0.3">
      <c r="D110" s="24"/>
    </row>
    <row r="111" spans="2:5" x14ac:dyDescent="0.3">
      <c r="D111" s="24"/>
    </row>
    <row r="112" spans="2:5" x14ac:dyDescent="0.3">
      <c r="D112" s="24"/>
    </row>
    <row r="113" spans="4:4" x14ac:dyDescent="0.3">
      <c r="D113" s="24"/>
    </row>
    <row r="114" spans="4:4" x14ac:dyDescent="0.3">
      <c r="D114" s="24"/>
    </row>
    <row r="115" spans="4:4" x14ac:dyDescent="0.3">
      <c r="D115" s="24"/>
    </row>
    <row r="116" spans="4:4" x14ac:dyDescent="0.3">
      <c r="D116" s="24"/>
    </row>
    <row r="117" spans="4:4" x14ac:dyDescent="0.3">
      <c r="D117" s="24"/>
    </row>
  </sheetData>
  <mergeCells count="14">
    <mergeCell ref="F9:H9"/>
    <mergeCell ref="I9:K9"/>
    <mergeCell ref="L9:N9"/>
    <mergeCell ref="M2:N2"/>
    <mergeCell ref="B4:N4"/>
    <mergeCell ref="B5:N5"/>
    <mergeCell ref="B6:N6"/>
    <mergeCell ref="B7:B10"/>
    <mergeCell ref="C7:E8"/>
    <mergeCell ref="F7:H8"/>
    <mergeCell ref="I7:K8"/>
    <mergeCell ref="L7:N8"/>
    <mergeCell ref="C9:E9"/>
    <mergeCell ref="M3:N3"/>
  </mergeCells>
  <pageMargins left="0.55000000000000004" right="0" top="0.9" bottom="0.24" header="0.5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BankWise Achievements Vs Target</vt:lpstr>
      <vt:lpstr>'BankWise Achievements Vs Target'!Print_Area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2021-11-09T07:24:29Z</cp:lastPrinted>
  <dcterms:created xsi:type="dcterms:W3CDTF">2020-08-10T05:35:40Z</dcterms:created>
  <dcterms:modified xsi:type="dcterms:W3CDTF">2022-02-28T12:04:09Z</dcterms:modified>
</cp:coreProperties>
</file>