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<sst xmlns="http://schemas.openxmlformats.org/spreadsheetml/2006/main" count="246" uniqueCount="172">
  <si>
    <t>S.No</t>
  </si>
  <si>
    <t>Bank Name</t>
  </si>
  <si>
    <t>Target</t>
  </si>
  <si>
    <t>Achievement</t>
  </si>
  <si>
    <t>Achievement Percentage(%)</t>
  </si>
  <si>
    <t>SHGs</t>
  </si>
  <si>
    <t>Total Disbursement Amt.</t>
  </si>
  <si>
    <t>Total Outstanding Amt.</t>
  </si>
  <si>
    <t>Total SHGs</t>
  </si>
  <si>
    <t>SHGs(8/5*100)</t>
  </si>
  <si>
    <t>Disbursement (9/6*100)</t>
  </si>
  <si>
    <t>Outstanding (10/7*100)</t>
  </si>
  <si>
    <t>Fresh SHG's</t>
  </si>
  <si>
    <t>Repeat/ Renewals/ Enhancement</t>
  </si>
  <si>
    <t>Total SHG's</t>
  </si>
  <si>
    <t>1</t>
  </si>
  <si>
    <t>BANK OF BARODA</t>
  </si>
  <si>
    <t>40</t>
  </si>
  <si>
    <t>30</t>
  </si>
  <si>
    <t>70</t>
  </si>
  <si>
    <t>60.00</t>
  </si>
  <si>
    <t>80.00</t>
  </si>
  <si>
    <t>14</t>
  </si>
  <si>
    <t>5.77</t>
  </si>
  <si>
    <t>41.92</t>
  </si>
  <si>
    <t>20.00</t>
  </si>
  <si>
    <t>9.62</t>
  </si>
  <si>
    <t>52.40</t>
  </si>
  <si>
    <t>2</t>
  </si>
  <si>
    <t>BANK OF INDIA</t>
  </si>
  <si>
    <t>10</t>
  </si>
  <si>
    <t>20</t>
  </si>
  <si>
    <t>30.00</t>
  </si>
  <si>
    <t>40.00</t>
  </si>
  <si>
    <t>7</t>
  </si>
  <si>
    <t>7.19</t>
  </si>
  <si>
    <t>23.04</t>
  </si>
  <si>
    <t>35.00</t>
  </si>
  <si>
    <t>23.97</t>
  </si>
  <si>
    <t>57.60</t>
  </si>
  <si>
    <t>3</t>
  </si>
  <si>
    <t>BANK OF MAHARASHTRA</t>
  </si>
  <si>
    <t>0</t>
  </si>
  <si>
    <t>0.00</t>
  </si>
  <si>
    <t>18.43</t>
  </si>
  <si>
    <t>100.00</t>
  </si>
  <si>
    <t>4</t>
  </si>
  <si>
    <t>CANARA BANK</t>
  </si>
  <si>
    <t>10.00</t>
  </si>
  <si>
    <t>35</t>
  </si>
  <si>
    <t>43.58</t>
  </si>
  <si>
    <t>124.77</t>
  </si>
  <si>
    <t>5</t>
  </si>
  <si>
    <t>CENTRAL BANK OF INDIA</t>
  </si>
  <si>
    <t>21</t>
  </si>
  <si>
    <t>8.94</t>
  </si>
  <si>
    <t>39.57</t>
  </si>
  <si>
    <t>29.80</t>
  </si>
  <si>
    <t>98.93</t>
  </si>
  <si>
    <t>IDBI</t>
  </si>
  <si>
    <t>0.52</t>
  </si>
  <si>
    <t>5.20</t>
  </si>
  <si>
    <t>INDIAN BANK</t>
  </si>
  <si>
    <t>160</t>
  </si>
  <si>
    <t>80</t>
  </si>
  <si>
    <t>240</t>
  </si>
  <si>
    <t>280.00</t>
  </si>
  <si>
    <t>18</t>
  </si>
  <si>
    <t>9.68</t>
  </si>
  <si>
    <t>36.76</t>
  </si>
  <si>
    <t>7.50</t>
  </si>
  <si>
    <t>3.46</t>
  </si>
  <si>
    <t>91.90</t>
  </si>
  <si>
    <t>8</t>
  </si>
  <si>
    <t>INDIAN OVERSEAS BANK</t>
  </si>
  <si>
    <t>7.39</t>
  </si>
  <si>
    <t>PUNJAB AND SIND BANK</t>
  </si>
  <si>
    <t>720</t>
  </si>
  <si>
    <t>500</t>
  </si>
  <si>
    <t>1220</t>
  </si>
  <si>
    <t>1250.00</t>
  </si>
  <si>
    <t>1140.00</t>
  </si>
  <si>
    <t>225</t>
  </si>
  <si>
    <t>84.80</t>
  </si>
  <si>
    <t>687.03</t>
  </si>
  <si>
    <t>18.44</t>
  </si>
  <si>
    <t>6.78</t>
  </si>
  <si>
    <t>60.27</t>
  </si>
  <si>
    <t>PUNJAB NATIONAL BANK</t>
  </si>
  <si>
    <t>2220</t>
  </si>
  <si>
    <t>1540</t>
  </si>
  <si>
    <t>3760</t>
  </si>
  <si>
    <t>3850.00</t>
  </si>
  <si>
    <t>2350.00</t>
  </si>
  <si>
    <t>507</t>
  </si>
  <si>
    <t>670.88</t>
  </si>
  <si>
    <t>937.38</t>
  </si>
  <si>
    <t>13.48</t>
  </si>
  <si>
    <t>17.43</t>
  </si>
  <si>
    <t>39.89</t>
  </si>
  <si>
    <t>STATE BANK OF INDIA</t>
  </si>
  <si>
    <t>520</t>
  </si>
  <si>
    <t>360</t>
  </si>
  <si>
    <t>880</t>
  </si>
  <si>
    <t>900.00</t>
  </si>
  <si>
    <t>1340.00</t>
  </si>
  <si>
    <t>408</t>
  </si>
  <si>
    <t>318.66</t>
  </si>
  <si>
    <t>852.33</t>
  </si>
  <si>
    <t>46.36</t>
  </si>
  <si>
    <t>35.41</t>
  </si>
  <si>
    <t>63.61</t>
  </si>
  <si>
    <t>UCO BANK</t>
  </si>
  <si>
    <t>50</t>
  </si>
  <si>
    <t>120</t>
  </si>
  <si>
    <t>110.00</t>
  </si>
  <si>
    <t>17</t>
  </si>
  <si>
    <t>18.35</t>
  </si>
  <si>
    <t>80.07</t>
  </si>
  <si>
    <t>14.17</t>
  </si>
  <si>
    <t>16.68</t>
  </si>
  <si>
    <t>72.79</t>
  </si>
  <si>
    <t>UNION BANK OF INDIA</t>
  </si>
  <si>
    <t>60</t>
  </si>
  <si>
    <t>140</t>
  </si>
  <si>
    <t>140.00</t>
  </si>
  <si>
    <t>170.00</t>
  </si>
  <si>
    <t>17.66</t>
  </si>
  <si>
    <t>117.45</t>
  </si>
  <si>
    <t>35.71</t>
  </si>
  <si>
    <t>12.61</t>
  </si>
  <si>
    <t>69.09</t>
  </si>
  <si>
    <t/>
  </si>
  <si>
    <t>Public Sector Bank</t>
  </si>
  <si>
    <t>Punjab Gramin Bank</t>
  </si>
  <si>
    <t>2530</t>
  </si>
  <si>
    <t>750</t>
  </si>
  <si>
    <t>3280</t>
  </si>
  <si>
    <t>3120.00</t>
  </si>
  <si>
    <t>4470.00</t>
  </si>
  <si>
    <t>1690</t>
  </si>
  <si>
    <t>1116.41</t>
  </si>
  <si>
    <t>2074.15</t>
  </si>
  <si>
    <t>51.52</t>
  </si>
  <si>
    <t>35.78</t>
  </si>
  <si>
    <t>46.40</t>
  </si>
  <si>
    <t>Regional Rural Bank</t>
  </si>
  <si>
    <t>HDFC BANK</t>
  </si>
  <si>
    <t>39</t>
  </si>
  <si>
    <t>73.56</t>
  </si>
  <si>
    <t>70.72</t>
  </si>
  <si>
    <t>ICICI BANK</t>
  </si>
  <si>
    <t>90</t>
  </si>
  <si>
    <t>210</t>
  </si>
  <si>
    <t>210.00</t>
  </si>
  <si>
    <t>11.79</t>
  </si>
  <si>
    <t>25.11</t>
  </si>
  <si>
    <t>3.81</t>
  </si>
  <si>
    <t>5.61</t>
  </si>
  <si>
    <t>Private Sector Bank</t>
  </si>
  <si>
    <t>Grand Total</t>
  </si>
  <si>
    <t>6500</t>
  </si>
  <si>
    <t>3500</t>
  </si>
  <si>
    <t>10000</t>
  </si>
  <si>
    <t>10000.00</t>
  </si>
  <si>
    <t>3039</t>
  </si>
  <si>
    <t>2387.27</t>
  </si>
  <si>
    <t>5136.64</t>
  </si>
  <si>
    <t>30.39</t>
  </si>
  <si>
    <t>23.87</t>
  </si>
  <si>
    <t>Bank Wise Achievement Report (Rupees in Lakhs)</t>
  </si>
  <si>
    <t xml:space="preserve">                                                                                                                       NATIONAL RURAL LIVELIHOODS MISSSION BANK LINKAGE                                                                                                     Annexure 23.1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</si>
</sst>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2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0" fontId="48" fillId="0" borderId="17" xfId="0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0" fontId="48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" fontId="48" fillId="0" borderId="10" xfId="0" applyNumberFormat="1" applyFont="1" applyFill="1" applyBorder="1" applyAlignment="1">
      <alignment horizontal="right"/>
    </xf>
    <xf numFmtId="1" fontId="48" fillId="0" borderId="14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8" fillId="0" borderId="18" xfId="0" applyNumberFormat="1" applyFont="1" applyFill="1" applyBorder="1" applyAlignment="1">
      <alignment horizontal="right"/>
    </xf>
    <xf numFmtId="1" fontId="48" fillId="0" borderId="16" xfId="0" applyNumberFormat="1" applyFont="1" applyFill="1" applyBorder="1" applyAlignment="1">
      <alignment horizontal="right"/>
    </xf>
    <xf numFmtId="1" fontId="47" fillId="0" borderId="0" xfId="0" applyNumberFormat="1" applyFont="1" applyFill="1" applyAlignment="1">
      <alignment/>
    </xf>
    <xf numFmtId="0" fontId="48" fillId="0" borderId="21" xfId="0" applyFont="1" applyFill="1" applyBorder="1" applyAlignment="1">
      <alignment horizontal="right"/>
    </xf>
    <xf numFmtId="0" fontId="48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8" fillId="0" borderId="24" xfId="0" applyFont="1" applyFill="1" applyBorder="1" applyAlignment="1">
      <alignment horizontal="right"/>
    </xf>
    <xf numFmtId="0" fontId="48" fillId="0" borderId="25" xfId="0" applyFont="1" applyFill="1" applyBorder="1" applyAlignment="1">
      <alignment horizontal="right"/>
    </xf>
    <xf numFmtId="0" fontId="48" fillId="0" borderId="26" xfId="0" applyFont="1" applyFill="1" applyBorder="1" applyAlignment="1">
      <alignment horizontal="right"/>
    </xf>
    <xf numFmtId="1" fontId="48" fillId="0" borderId="11" xfId="0" applyNumberFormat="1" applyFont="1" applyFill="1" applyBorder="1" applyAlignment="1">
      <alignment horizontal="right"/>
    </xf>
    <xf numFmtId="0" fontId="48" fillId="0" borderId="27" xfId="0" applyFont="1" applyFill="1" applyBorder="1" applyAlignment="1">
      <alignment horizontal="right"/>
    </xf>
    <xf numFmtId="1" fontId="48" fillId="0" borderId="15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0" fontId="48" fillId="0" borderId="29" xfId="0" applyFont="1" applyFill="1" applyBorder="1" applyAlignment="1">
      <alignment horizontal="right"/>
    </xf>
    <xf numFmtId="1" fontId="48" fillId="0" borderId="19" xfId="0" applyNumberFormat="1" applyFont="1" applyFill="1" applyBorder="1" applyAlignment="1">
      <alignment horizontal="right"/>
    </xf>
    <xf numFmtId="0" fontId="48" fillId="0" borderId="30" xfId="0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2" fontId="4" fillId="0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left" vertical="center"/>
    </xf>
    <xf numFmtId="0" fontId="50" fillId="0" borderId="6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50" fillId="0" borderId="63" xfId="0" applyFont="1" applyFill="1" applyBorder="1" applyAlignment="1">
      <alignment horizontal="left" vertical="center"/>
    </xf>
    <xf numFmtId="0" fontId="50" fillId="0" borderId="6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69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7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43" zoomScaleNormal="43" zoomScalePageLayoutView="0" workbookViewId="0" topLeftCell="A1">
      <selection activeCell="E8" sqref="E8"/>
    </sheetView>
  </sheetViews>
  <sheetFormatPr defaultColWidth="9.140625" defaultRowHeight="15"/>
  <cols>
    <col min="1" max="1" width="9.28125" style="1" customWidth="1"/>
    <col min="2" max="2" width="13.140625" style="1" customWidth="1"/>
    <col min="3" max="3" width="47.28125" style="1" customWidth="1"/>
    <col min="4" max="6" width="30.8515625" style="1" customWidth="1"/>
    <col min="7" max="8" width="30.8515625" style="21" customWidth="1"/>
    <col min="9" max="14" width="30.8515625" style="1" customWidth="1"/>
  </cols>
  <sheetData>
    <row r="1" spans="1:14" s="15" customFormat="1" ht="33">
      <c r="A1" s="14"/>
      <c r="B1" s="60" t="s">
        <v>171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s="15" customFormat="1" ht="33.75" thickBot="1">
      <c r="A2" s="14"/>
      <c r="B2" s="63" t="s">
        <v>170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4"/>
    </row>
    <row r="3" spans="1:14" ht="36" customHeight="1" thickBot="1">
      <c r="A3" s="4"/>
      <c r="B3" s="65" t="s">
        <v>0</v>
      </c>
      <c r="C3" s="73" t="s">
        <v>1</v>
      </c>
      <c r="D3" s="52" t="s">
        <v>2</v>
      </c>
      <c r="E3" s="50"/>
      <c r="F3" s="50"/>
      <c r="G3" s="50"/>
      <c r="H3" s="51"/>
      <c r="I3" s="49" t="s">
        <v>3</v>
      </c>
      <c r="J3" s="50"/>
      <c r="K3" s="51"/>
      <c r="L3" s="52" t="s">
        <v>4</v>
      </c>
      <c r="M3" s="50"/>
      <c r="N3" s="51"/>
    </row>
    <row r="4" spans="1:14" ht="27" customHeight="1">
      <c r="A4" s="4"/>
      <c r="B4" s="66"/>
      <c r="C4" s="74"/>
      <c r="D4" s="57" t="s">
        <v>5</v>
      </c>
      <c r="E4" s="44"/>
      <c r="F4" s="44"/>
      <c r="G4" s="53" t="s">
        <v>6</v>
      </c>
      <c r="H4" s="55" t="s">
        <v>7</v>
      </c>
      <c r="I4" s="42" t="s">
        <v>8</v>
      </c>
      <c r="J4" s="44" t="s">
        <v>6</v>
      </c>
      <c r="K4" s="46" t="s">
        <v>7</v>
      </c>
      <c r="L4" s="42" t="s">
        <v>9</v>
      </c>
      <c r="M4" s="44" t="s">
        <v>10</v>
      </c>
      <c r="N4" s="46" t="s">
        <v>11</v>
      </c>
    </row>
    <row r="5" spans="1:14" ht="101.25" thickBot="1">
      <c r="A5" s="4"/>
      <c r="B5" s="67"/>
      <c r="C5" s="75"/>
      <c r="D5" s="58" t="s">
        <v>12</v>
      </c>
      <c r="E5" s="13" t="s">
        <v>13</v>
      </c>
      <c r="F5" s="13" t="s">
        <v>14</v>
      </c>
      <c r="G5" s="54"/>
      <c r="H5" s="56"/>
      <c r="I5" s="43"/>
      <c r="J5" s="45"/>
      <c r="K5" s="47"/>
      <c r="L5" s="43"/>
      <c r="M5" s="45"/>
      <c r="N5" s="47"/>
    </row>
    <row r="6" spans="2:14" ht="26.25" thickBot="1">
      <c r="B6" s="81">
        <v>1</v>
      </c>
      <c r="C6" s="82">
        <v>2</v>
      </c>
      <c r="D6" s="83">
        <v>3</v>
      </c>
      <c r="E6" s="84">
        <v>4</v>
      </c>
      <c r="F6" s="84">
        <v>5</v>
      </c>
      <c r="G6" s="85">
        <v>6</v>
      </c>
      <c r="H6" s="86">
        <v>7</v>
      </c>
      <c r="I6" s="87">
        <v>8</v>
      </c>
      <c r="J6" s="84">
        <v>9</v>
      </c>
      <c r="K6" s="88">
        <v>10</v>
      </c>
      <c r="L6" s="83">
        <v>11</v>
      </c>
      <c r="M6" s="84">
        <v>12</v>
      </c>
      <c r="N6" s="88">
        <v>13</v>
      </c>
    </row>
    <row r="7" spans="2:14" ht="53.25" customHeight="1">
      <c r="B7" s="71" t="s">
        <v>15</v>
      </c>
      <c r="C7" s="80" t="s">
        <v>16</v>
      </c>
      <c r="D7" s="26" t="s">
        <v>17</v>
      </c>
      <c r="E7" s="9" t="s">
        <v>18</v>
      </c>
      <c r="F7" s="9" t="s">
        <v>19</v>
      </c>
      <c r="G7" s="20" t="s">
        <v>20</v>
      </c>
      <c r="H7" s="36" t="s">
        <v>21</v>
      </c>
      <c r="I7" s="35" t="s">
        <v>22</v>
      </c>
      <c r="J7" s="9" t="s">
        <v>23</v>
      </c>
      <c r="K7" s="10" t="s">
        <v>24</v>
      </c>
      <c r="L7" s="26" t="s">
        <v>25</v>
      </c>
      <c r="M7" s="9" t="s">
        <v>26</v>
      </c>
      <c r="N7" s="10" t="s">
        <v>27</v>
      </c>
    </row>
    <row r="8" spans="2:14" ht="53.25" customHeight="1">
      <c r="B8" s="59" t="s">
        <v>28</v>
      </c>
      <c r="C8" s="76" t="s">
        <v>29</v>
      </c>
      <c r="D8" s="22" t="s">
        <v>30</v>
      </c>
      <c r="E8" s="2" t="s">
        <v>30</v>
      </c>
      <c r="F8" s="2" t="s">
        <v>31</v>
      </c>
      <c r="G8" s="16" t="s">
        <v>32</v>
      </c>
      <c r="H8" s="28" t="s">
        <v>33</v>
      </c>
      <c r="I8" s="27" t="s">
        <v>34</v>
      </c>
      <c r="J8" s="2" t="s">
        <v>35</v>
      </c>
      <c r="K8" s="3" t="s">
        <v>36</v>
      </c>
      <c r="L8" s="22" t="s">
        <v>37</v>
      </c>
      <c r="M8" s="2" t="s">
        <v>38</v>
      </c>
      <c r="N8" s="3" t="s">
        <v>39</v>
      </c>
    </row>
    <row r="9" spans="2:14" ht="53.25" customHeight="1">
      <c r="B9" s="59" t="s">
        <v>40</v>
      </c>
      <c r="C9" s="76" t="s">
        <v>41</v>
      </c>
      <c r="D9" s="22" t="s">
        <v>42</v>
      </c>
      <c r="E9" s="2" t="s">
        <v>42</v>
      </c>
      <c r="F9" s="2" t="s">
        <v>42</v>
      </c>
      <c r="G9" s="16" t="s">
        <v>43</v>
      </c>
      <c r="H9" s="28" t="s">
        <v>43</v>
      </c>
      <c r="I9" s="27" t="s">
        <v>42</v>
      </c>
      <c r="J9" s="2" t="s">
        <v>43</v>
      </c>
      <c r="K9" s="3" t="s">
        <v>44</v>
      </c>
      <c r="L9" s="22" t="s">
        <v>43</v>
      </c>
      <c r="M9" s="2" t="s">
        <v>43</v>
      </c>
      <c r="N9" s="3" t="s">
        <v>45</v>
      </c>
    </row>
    <row r="10" spans="2:14" ht="53.25" customHeight="1">
      <c r="B10" s="59" t="s">
        <v>46</v>
      </c>
      <c r="C10" s="76" t="s">
        <v>47</v>
      </c>
      <c r="D10" s="22" t="s">
        <v>30</v>
      </c>
      <c r="E10" s="2" t="s">
        <v>30</v>
      </c>
      <c r="F10" s="2" t="s">
        <v>31</v>
      </c>
      <c r="G10" s="16" t="s">
        <v>48</v>
      </c>
      <c r="H10" s="28" t="s">
        <v>45</v>
      </c>
      <c r="I10" s="27" t="s">
        <v>49</v>
      </c>
      <c r="J10" s="2" t="s">
        <v>50</v>
      </c>
      <c r="K10" s="3" t="s">
        <v>51</v>
      </c>
      <c r="L10" s="22" t="s">
        <v>45</v>
      </c>
      <c r="M10" s="2" t="s">
        <v>45</v>
      </c>
      <c r="N10" s="3" t="s">
        <v>45</v>
      </c>
    </row>
    <row r="11" spans="2:14" ht="53.25" customHeight="1">
      <c r="B11" s="59" t="s">
        <v>52</v>
      </c>
      <c r="C11" s="76" t="s">
        <v>53</v>
      </c>
      <c r="D11" s="22" t="s">
        <v>30</v>
      </c>
      <c r="E11" s="2" t="s">
        <v>30</v>
      </c>
      <c r="F11" s="2" t="s">
        <v>31</v>
      </c>
      <c r="G11" s="16" t="s">
        <v>32</v>
      </c>
      <c r="H11" s="28" t="s">
        <v>33</v>
      </c>
      <c r="I11" s="27" t="s">
        <v>54</v>
      </c>
      <c r="J11" s="2" t="s">
        <v>55</v>
      </c>
      <c r="K11" s="3" t="s">
        <v>56</v>
      </c>
      <c r="L11" s="22" t="s">
        <v>45</v>
      </c>
      <c r="M11" s="2" t="s">
        <v>57</v>
      </c>
      <c r="N11" s="3" t="s">
        <v>58</v>
      </c>
    </row>
    <row r="12" spans="2:14" ht="53.25" customHeight="1">
      <c r="B12" s="59">
        <v>6</v>
      </c>
      <c r="C12" s="76" t="s">
        <v>62</v>
      </c>
      <c r="D12" s="22" t="s">
        <v>63</v>
      </c>
      <c r="E12" s="2" t="s">
        <v>64</v>
      </c>
      <c r="F12" s="2" t="s">
        <v>65</v>
      </c>
      <c r="G12" s="16" t="s">
        <v>66</v>
      </c>
      <c r="H12" s="28" t="s">
        <v>33</v>
      </c>
      <c r="I12" s="27" t="s">
        <v>67</v>
      </c>
      <c r="J12" s="2" t="s">
        <v>68</v>
      </c>
      <c r="K12" s="3" t="s">
        <v>69</v>
      </c>
      <c r="L12" s="22" t="s">
        <v>70</v>
      </c>
      <c r="M12" s="2" t="s">
        <v>71</v>
      </c>
      <c r="N12" s="3" t="s">
        <v>72</v>
      </c>
    </row>
    <row r="13" spans="2:14" ht="53.25" customHeight="1">
      <c r="B13" s="59">
        <v>7</v>
      </c>
      <c r="C13" s="76" t="s">
        <v>74</v>
      </c>
      <c r="D13" s="22" t="s">
        <v>42</v>
      </c>
      <c r="E13" s="2" t="s">
        <v>42</v>
      </c>
      <c r="F13" s="2" t="s">
        <v>42</v>
      </c>
      <c r="G13" s="16" t="s">
        <v>43</v>
      </c>
      <c r="H13" s="28" t="s">
        <v>43</v>
      </c>
      <c r="I13" s="27" t="s">
        <v>42</v>
      </c>
      <c r="J13" s="2" t="s">
        <v>43</v>
      </c>
      <c r="K13" s="3" t="s">
        <v>75</v>
      </c>
      <c r="L13" s="22" t="s">
        <v>43</v>
      </c>
      <c r="M13" s="2" t="s">
        <v>43</v>
      </c>
      <c r="N13" s="3" t="s">
        <v>45</v>
      </c>
    </row>
    <row r="14" spans="2:14" ht="53.25" customHeight="1">
      <c r="B14" s="59">
        <v>8</v>
      </c>
      <c r="C14" s="76" t="s">
        <v>76</v>
      </c>
      <c r="D14" s="22" t="s">
        <v>77</v>
      </c>
      <c r="E14" s="2" t="s">
        <v>78</v>
      </c>
      <c r="F14" s="2" t="s">
        <v>79</v>
      </c>
      <c r="G14" s="16" t="s">
        <v>80</v>
      </c>
      <c r="H14" s="28" t="s">
        <v>81</v>
      </c>
      <c r="I14" s="27" t="s">
        <v>82</v>
      </c>
      <c r="J14" s="2" t="s">
        <v>83</v>
      </c>
      <c r="K14" s="3" t="s">
        <v>84</v>
      </c>
      <c r="L14" s="22" t="s">
        <v>85</v>
      </c>
      <c r="M14" s="2" t="s">
        <v>86</v>
      </c>
      <c r="N14" s="3" t="s">
        <v>87</v>
      </c>
    </row>
    <row r="15" spans="2:14" ht="53.25" customHeight="1">
      <c r="B15" s="59">
        <v>9</v>
      </c>
      <c r="C15" s="76" t="s">
        <v>88</v>
      </c>
      <c r="D15" s="22" t="s">
        <v>89</v>
      </c>
      <c r="E15" s="2" t="s">
        <v>90</v>
      </c>
      <c r="F15" s="2" t="s">
        <v>91</v>
      </c>
      <c r="G15" s="16" t="s">
        <v>92</v>
      </c>
      <c r="H15" s="28" t="s">
        <v>93</v>
      </c>
      <c r="I15" s="27" t="s">
        <v>94</v>
      </c>
      <c r="J15" s="2" t="s">
        <v>95</v>
      </c>
      <c r="K15" s="3" t="s">
        <v>96</v>
      </c>
      <c r="L15" s="22" t="s">
        <v>97</v>
      </c>
      <c r="M15" s="2" t="s">
        <v>98</v>
      </c>
      <c r="N15" s="3" t="s">
        <v>99</v>
      </c>
    </row>
    <row r="16" spans="2:14" ht="53.25" customHeight="1">
      <c r="B16" s="59">
        <v>10</v>
      </c>
      <c r="C16" s="76" t="s">
        <v>100</v>
      </c>
      <c r="D16" s="22" t="s">
        <v>101</v>
      </c>
      <c r="E16" s="2" t="s">
        <v>102</v>
      </c>
      <c r="F16" s="2" t="s">
        <v>103</v>
      </c>
      <c r="G16" s="16" t="s">
        <v>104</v>
      </c>
      <c r="H16" s="28" t="s">
        <v>105</v>
      </c>
      <c r="I16" s="27" t="s">
        <v>106</v>
      </c>
      <c r="J16" s="2" t="s">
        <v>107</v>
      </c>
      <c r="K16" s="3" t="s">
        <v>108</v>
      </c>
      <c r="L16" s="22" t="s">
        <v>109</v>
      </c>
      <c r="M16" s="2" t="s">
        <v>110</v>
      </c>
      <c r="N16" s="3" t="s">
        <v>111</v>
      </c>
    </row>
    <row r="17" spans="2:14" ht="53.25" customHeight="1">
      <c r="B17" s="59">
        <v>11</v>
      </c>
      <c r="C17" s="76" t="s">
        <v>112</v>
      </c>
      <c r="D17" s="22" t="s">
        <v>19</v>
      </c>
      <c r="E17" s="2" t="s">
        <v>113</v>
      </c>
      <c r="F17" s="2" t="s">
        <v>114</v>
      </c>
      <c r="G17" s="16" t="s">
        <v>115</v>
      </c>
      <c r="H17" s="28" t="s">
        <v>115</v>
      </c>
      <c r="I17" s="27" t="s">
        <v>116</v>
      </c>
      <c r="J17" s="2" t="s">
        <v>117</v>
      </c>
      <c r="K17" s="3" t="s">
        <v>118</v>
      </c>
      <c r="L17" s="22" t="s">
        <v>119</v>
      </c>
      <c r="M17" s="2" t="s">
        <v>120</v>
      </c>
      <c r="N17" s="3" t="s">
        <v>121</v>
      </c>
    </row>
    <row r="18" spans="2:14" ht="53.25" customHeight="1" thickBot="1">
      <c r="B18" s="68">
        <v>12</v>
      </c>
      <c r="C18" s="77" t="s">
        <v>122</v>
      </c>
      <c r="D18" s="23" t="s">
        <v>64</v>
      </c>
      <c r="E18" s="7" t="s">
        <v>123</v>
      </c>
      <c r="F18" s="7" t="s">
        <v>124</v>
      </c>
      <c r="G18" s="17" t="s">
        <v>125</v>
      </c>
      <c r="H18" s="30" t="s">
        <v>126</v>
      </c>
      <c r="I18" s="29" t="s">
        <v>113</v>
      </c>
      <c r="J18" s="7" t="s">
        <v>127</v>
      </c>
      <c r="K18" s="8" t="s">
        <v>128</v>
      </c>
      <c r="L18" s="23" t="s">
        <v>129</v>
      </c>
      <c r="M18" s="7" t="s">
        <v>130</v>
      </c>
      <c r="N18" s="8" t="s">
        <v>131</v>
      </c>
    </row>
    <row r="19" spans="2:14" ht="53.25" customHeight="1" thickBot="1">
      <c r="B19" s="69" t="s">
        <v>132</v>
      </c>
      <c r="C19" s="78" t="s">
        <v>133</v>
      </c>
      <c r="D19" s="24">
        <f>D18+D17+D15+D16+D14+D13+D12+D11+D10+D9+D8+D7</f>
        <v>3840</v>
      </c>
      <c r="E19" s="31">
        <f aca="true" t="shared" si="0" ref="E19:K19">E18+E17+E15+E16+E14+E13+E12+E11+E10+E9+E8+E7</f>
        <v>2650</v>
      </c>
      <c r="F19" s="31">
        <f t="shared" si="0"/>
        <v>6490</v>
      </c>
      <c r="G19" s="31">
        <f t="shared" si="0"/>
        <v>6660</v>
      </c>
      <c r="H19" s="31">
        <f t="shared" si="0"/>
        <v>5410</v>
      </c>
      <c r="I19" s="31">
        <f t="shared" si="0"/>
        <v>1302</v>
      </c>
      <c r="J19" s="31">
        <f t="shared" si="0"/>
        <v>1185.51</v>
      </c>
      <c r="K19" s="31">
        <f t="shared" si="0"/>
        <v>2966.1400000000003</v>
      </c>
      <c r="L19" s="37">
        <f>I19/F19*100</f>
        <v>20.061633281972266</v>
      </c>
      <c r="M19" s="37">
        <f>J19/G19*100</f>
        <v>17.80045045045045</v>
      </c>
      <c r="N19" s="40">
        <f>K19/H19*100</f>
        <v>54.82698706099816</v>
      </c>
    </row>
    <row r="20" spans="2:14" ht="53.25" customHeight="1" thickBot="1">
      <c r="B20" s="70" t="s">
        <v>15</v>
      </c>
      <c r="C20" s="79" t="s">
        <v>134</v>
      </c>
      <c r="D20" s="25" t="s">
        <v>135</v>
      </c>
      <c r="E20" s="11" t="s">
        <v>136</v>
      </c>
      <c r="F20" s="11" t="s">
        <v>137</v>
      </c>
      <c r="G20" s="19" t="s">
        <v>138</v>
      </c>
      <c r="H20" s="34" t="s">
        <v>139</v>
      </c>
      <c r="I20" s="33" t="s">
        <v>140</v>
      </c>
      <c r="J20" s="11" t="s">
        <v>141</v>
      </c>
      <c r="K20" s="12" t="s">
        <v>142</v>
      </c>
      <c r="L20" s="25" t="s">
        <v>143</v>
      </c>
      <c r="M20" s="11" t="s">
        <v>144</v>
      </c>
      <c r="N20" s="12" t="s">
        <v>145</v>
      </c>
    </row>
    <row r="21" spans="2:14" ht="53.25" customHeight="1" thickBot="1">
      <c r="B21" s="69" t="s">
        <v>132</v>
      </c>
      <c r="C21" s="78" t="s">
        <v>146</v>
      </c>
      <c r="D21" s="24" t="s">
        <v>135</v>
      </c>
      <c r="E21" s="5" t="s">
        <v>136</v>
      </c>
      <c r="F21" s="5" t="s">
        <v>137</v>
      </c>
      <c r="G21" s="18" t="s">
        <v>138</v>
      </c>
      <c r="H21" s="32" t="s">
        <v>139</v>
      </c>
      <c r="I21" s="31" t="s">
        <v>140</v>
      </c>
      <c r="J21" s="5" t="s">
        <v>141</v>
      </c>
      <c r="K21" s="6" t="s">
        <v>142</v>
      </c>
      <c r="L21" s="24" t="s">
        <v>143</v>
      </c>
      <c r="M21" s="5" t="s">
        <v>144</v>
      </c>
      <c r="N21" s="6" t="s">
        <v>145</v>
      </c>
    </row>
    <row r="22" spans="2:14" ht="53.25" customHeight="1">
      <c r="B22" s="90" t="s">
        <v>15</v>
      </c>
      <c r="C22" s="80" t="s">
        <v>147</v>
      </c>
      <c r="D22" s="26" t="s">
        <v>42</v>
      </c>
      <c r="E22" s="9" t="s">
        <v>42</v>
      </c>
      <c r="F22" s="9" t="s">
        <v>42</v>
      </c>
      <c r="G22" s="20" t="s">
        <v>43</v>
      </c>
      <c r="H22" s="36" t="s">
        <v>43</v>
      </c>
      <c r="I22" s="35" t="s">
        <v>148</v>
      </c>
      <c r="J22" s="9" t="s">
        <v>149</v>
      </c>
      <c r="K22" s="10" t="s">
        <v>150</v>
      </c>
      <c r="L22" s="26" t="s">
        <v>45</v>
      </c>
      <c r="M22" s="9" t="s">
        <v>45</v>
      </c>
      <c r="N22" s="10" t="s">
        <v>45</v>
      </c>
    </row>
    <row r="23" spans="1:14" ht="53.25" customHeight="1">
      <c r="A23" s="89"/>
      <c r="B23" s="91">
        <v>2</v>
      </c>
      <c r="C23" s="80" t="s">
        <v>59</v>
      </c>
      <c r="D23" s="22" t="s">
        <v>30</v>
      </c>
      <c r="E23" s="2" t="s">
        <v>30</v>
      </c>
      <c r="F23" s="16" t="s">
        <v>31</v>
      </c>
      <c r="G23" s="28" t="s">
        <v>48</v>
      </c>
      <c r="H23" s="27" t="s">
        <v>48</v>
      </c>
      <c r="I23" s="2" t="s">
        <v>42</v>
      </c>
      <c r="J23" s="3" t="s">
        <v>43</v>
      </c>
      <c r="K23" s="22" t="s">
        <v>60</v>
      </c>
      <c r="L23" s="2" t="s">
        <v>43</v>
      </c>
      <c r="M23" s="3" t="s">
        <v>43</v>
      </c>
      <c r="N23" s="8" t="s">
        <v>61</v>
      </c>
    </row>
    <row r="24" spans="2:14" ht="53.25" customHeight="1" thickBot="1">
      <c r="B24" s="92">
        <v>3</v>
      </c>
      <c r="C24" s="80" t="s">
        <v>151</v>
      </c>
      <c r="D24" s="23" t="s">
        <v>114</v>
      </c>
      <c r="E24" s="7" t="s">
        <v>152</v>
      </c>
      <c r="F24" s="7" t="s">
        <v>153</v>
      </c>
      <c r="G24" s="17" t="s">
        <v>154</v>
      </c>
      <c r="H24" s="30" t="s">
        <v>115</v>
      </c>
      <c r="I24" s="29" t="s">
        <v>73</v>
      </c>
      <c r="J24" s="7" t="s">
        <v>155</v>
      </c>
      <c r="K24" s="8" t="s">
        <v>156</v>
      </c>
      <c r="L24" s="23" t="s">
        <v>157</v>
      </c>
      <c r="M24" s="7" t="s">
        <v>158</v>
      </c>
      <c r="N24" s="8">
        <v>22.83</v>
      </c>
    </row>
    <row r="25" spans="2:14" ht="53.25" customHeight="1" thickBot="1">
      <c r="B25" s="72" t="s">
        <v>132</v>
      </c>
      <c r="C25" s="78" t="s">
        <v>159</v>
      </c>
      <c r="D25" s="24">
        <f>D24+D23+D22</f>
        <v>130</v>
      </c>
      <c r="E25" s="31">
        <f aca="true" t="shared" si="1" ref="E25:K25">E24+E23+E22</f>
        <v>100</v>
      </c>
      <c r="F25" s="31">
        <f t="shared" si="1"/>
        <v>230</v>
      </c>
      <c r="G25" s="31">
        <f t="shared" si="1"/>
        <v>220</v>
      </c>
      <c r="H25" s="31">
        <f t="shared" si="1"/>
        <v>120</v>
      </c>
      <c r="I25" s="31">
        <f t="shared" si="1"/>
        <v>47</v>
      </c>
      <c r="J25" s="31">
        <f t="shared" si="1"/>
        <v>85.35</v>
      </c>
      <c r="K25" s="31">
        <f t="shared" si="1"/>
        <v>96.35</v>
      </c>
      <c r="L25" s="37">
        <f>I25/F25*100</f>
        <v>20.434782608695652</v>
      </c>
      <c r="M25" s="38">
        <f>J25/G25*100</f>
        <v>38.79545454545455</v>
      </c>
      <c r="N25" s="40">
        <f>K25/H25*100</f>
        <v>80.29166666666666</v>
      </c>
    </row>
    <row r="26" spans="2:14" ht="53.25" customHeight="1" thickBot="1">
      <c r="B26" s="72" t="s">
        <v>132</v>
      </c>
      <c r="C26" s="78" t="s">
        <v>160</v>
      </c>
      <c r="D26" s="24" t="s">
        <v>161</v>
      </c>
      <c r="E26" s="5" t="s">
        <v>162</v>
      </c>
      <c r="F26" s="5" t="s">
        <v>163</v>
      </c>
      <c r="G26" s="18" t="s">
        <v>164</v>
      </c>
      <c r="H26" s="32" t="s">
        <v>164</v>
      </c>
      <c r="I26" s="31" t="s">
        <v>165</v>
      </c>
      <c r="J26" s="5" t="s">
        <v>166</v>
      </c>
      <c r="K26" s="6" t="s">
        <v>167</v>
      </c>
      <c r="L26" s="24" t="s">
        <v>168</v>
      </c>
      <c r="M26" s="39" t="s">
        <v>169</v>
      </c>
      <c r="N26" s="41">
        <v>51.37</v>
      </c>
    </row>
  </sheetData>
  <sheetProtection/>
  <mergeCells count="16">
    <mergeCell ref="B1:N1"/>
    <mergeCell ref="B2:N2"/>
    <mergeCell ref="B3:B5"/>
    <mergeCell ref="C3:C5"/>
    <mergeCell ref="D3:H3"/>
    <mergeCell ref="I3:K3"/>
    <mergeCell ref="L3:N3"/>
    <mergeCell ref="D4:F4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" right="0.7" top="1.5" bottom="0.75" header="0.3" footer="0.3"/>
  <pageSetup fitToHeight="1" fitToWidth="1" horizontalDpi="600" verticalDpi="6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2021-11-30T07:40:14Z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