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84" windowWidth="11340" windowHeight="6036" activeTab="0"/>
  </bookViews>
  <sheets>
    <sheet name="sheet" sheetId="1" r:id="rId1"/>
  </sheets>
  <definedNames>
    <definedName name="OLE_LINK3" localSheetId="0">'sheet'!$G$38</definedName>
    <definedName name="_xlnm.Print_Area" localSheetId="0">'sheet'!$A$1:$H$38</definedName>
  </definedNames>
  <calcPr fullCalcOnLoad="1"/>
</workbook>
</file>

<file path=xl/sharedStrings.xml><?xml version="1.0" encoding="utf-8"?>
<sst xmlns="http://schemas.openxmlformats.org/spreadsheetml/2006/main" count="47" uniqueCount="47">
  <si>
    <t>TOTAL</t>
  </si>
  <si>
    <t>No. of  Urban Branches</t>
  </si>
  <si>
    <t>Total No. of Semi-urban &amp; Urban Branches</t>
  </si>
  <si>
    <t>No.</t>
  </si>
  <si>
    <t>Amount</t>
  </si>
  <si>
    <t>G. TOTAL</t>
  </si>
  <si>
    <t>UCO BANK</t>
  </si>
  <si>
    <t>AXIS BANK</t>
  </si>
  <si>
    <t>No. of Semi-urban Branches</t>
  </si>
  <si>
    <t>TERM LOAN</t>
  </si>
  <si>
    <t>`</t>
  </si>
  <si>
    <t>NAME OF BANK</t>
  </si>
  <si>
    <t>No. of new accounts opened per Branch (Avg.)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</si>
  <si>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</si>
  <si>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</si>
  <si>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</si>
  <si>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</si>
  <si>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</si>
  <si>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</si>
  <si>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</si>
  <si>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</si>
  <si>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</si>
  <si>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</si>
  <si>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</si>
  <si>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</si>
  <si>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</si>
  <si>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</si>
  <si>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</si>
  <si>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</si>
  <si>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</si>
  <si>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</si>
  <si>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</si>
  <si>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</si>
  <si>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</si>
  <si>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</si>
  <si>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</si>
  <si>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</si>
  <si>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</si>
  <si>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</si>
  <si>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</si>
  <si>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</si>
  <si>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 xml:space="preserve">     </t>
  </si>
  <si>
    <t>RBL Bank</t>
  </si>
  <si>
    <t xml:space="preserve">(Amount in lacs) </t>
  </si>
  <si>
    <t>Total No. of new SME accounts opened (01.07.2021 to 30.09.2021)</t>
  </si>
  <si>
    <t>BANKWISE NEW MSME ACCOUNTS OPENED DURING 2021-22                                                                               IN SEMI-URBAN &amp; URBAN BRANCHES AS ON SEPTEMBER 2021</t>
  </si>
  <si>
    <t xml:space="preserve">                                                                                                                                               Annexure - 40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</si>
</sst>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"/>
    <numFmt numFmtId="185" formatCode="&quot;$&quot;#,##0.00"/>
    <numFmt numFmtId="186" formatCode="_(* #,##0_);_(* \(#,##0\);_(* &quot;-&quot;??_);_(@_)"/>
  </numFmts>
  <fonts count="70"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Rupee Foradian"/>
      <family val="2"/>
    </font>
    <font>
      <b/>
      <sz val="14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Tahoma"/>
      <family val="2"/>
    </font>
    <font>
      <b/>
      <sz val="14"/>
      <color indexed="8"/>
      <name val="Rupee Foradian"/>
      <family val="2"/>
    </font>
    <font>
      <sz val="14"/>
      <color indexed="8"/>
      <name val="Tahoma"/>
      <family val="2"/>
    </font>
    <font>
      <b/>
      <sz val="18"/>
      <color indexed="8"/>
      <name val="Tahoma"/>
      <family val="2"/>
    </font>
    <font>
      <b/>
      <sz val="10"/>
      <color indexed="8"/>
      <name val="Times New Roman"/>
      <family val="1"/>
    </font>
    <font>
      <sz val="14"/>
      <color indexed="8"/>
      <name val="Rupee Forad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Rupee Foradian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Tahoma"/>
      <family val="2"/>
    </font>
    <font>
      <b/>
      <sz val="14"/>
      <color theme="1"/>
      <name val="Rupee Foradian"/>
      <family val="2"/>
    </font>
    <font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0"/>
      <color theme="1"/>
      <name val="Times New Roman"/>
      <family val="1"/>
    </font>
    <font>
      <sz val="14"/>
      <color theme="1"/>
      <name val="Rupee Forad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horizontal="right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" fontId="60" fillId="0" borderId="11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61" fillId="0" borderId="12" xfId="0" applyFont="1" applyFill="1" applyBorder="1" applyAlignment="1" applyProtection="1">
      <alignment horizontal="center" vertical="center"/>
      <protection locked="0"/>
    </xf>
    <xf numFmtId="0" fontId="61" fillId="0" borderId="12" xfId="0" applyFont="1" applyFill="1" applyBorder="1" applyAlignment="1" applyProtection="1">
      <alignment horizontal="left" vertical="center"/>
      <protection locked="0"/>
    </xf>
    <xf numFmtId="0" fontId="61" fillId="0" borderId="13" xfId="0" applyFont="1" applyFill="1" applyBorder="1" applyAlignment="1" applyProtection="1">
      <alignment horizontal="center" vertical="center"/>
      <protection locked="0"/>
    </xf>
    <xf numFmtId="1" fontId="61" fillId="0" borderId="13" xfId="0" applyNumberFormat="1" applyFont="1" applyFill="1" applyBorder="1" applyAlignment="1" applyProtection="1">
      <alignment horizontal="center" vertical="center"/>
      <protection locked="0"/>
    </xf>
    <xf numFmtId="1" fontId="61" fillId="0" borderId="14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>
      <alignment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left" vertical="center"/>
      <protection locked="0"/>
    </xf>
    <xf numFmtId="1" fontId="61" fillId="0" borderId="11" xfId="0" applyNumberFormat="1" applyFont="1" applyFill="1" applyBorder="1" applyAlignment="1" applyProtection="1">
      <alignment horizontal="center" vertical="center"/>
      <protection locked="0"/>
    </xf>
    <xf numFmtId="1" fontId="61" fillId="0" borderId="15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>
      <alignment/>
    </xf>
    <xf numFmtId="1" fontId="64" fillId="0" borderId="0" xfId="0" applyNumberFormat="1" applyFont="1" applyFill="1" applyAlignment="1">
      <alignment horizontal="right"/>
    </xf>
    <xf numFmtId="2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Alignment="1">
      <alignment horizontal="center"/>
    </xf>
    <xf numFmtId="1" fontId="58" fillId="0" borderId="0" xfId="0" applyNumberFormat="1" applyFont="1" applyFill="1" applyAlignment="1">
      <alignment horizontal="center"/>
    </xf>
    <xf numFmtId="0" fontId="65" fillId="0" borderId="16" xfId="0" applyFont="1" applyFill="1" applyBorder="1" applyAlignment="1">
      <alignment horizontal="right" vertical="center"/>
    </xf>
    <xf numFmtId="0" fontId="58" fillId="33" borderId="0" xfId="0" applyFont="1" applyFill="1" applyAlignment="1">
      <alignment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0" fillId="0" borderId="17" xfId="0" applyFont="1" applyFill="1" applyBorder="1" applyAlignment="1" applyProtection="1">
      <alignment horizontal="center" vertical="center"/>
      <protection locked="0"/>
    </xf>
    <xf numFmtId="0" fontId="60" fillId="0" borderId="17" xfId="0" applyFont="1" applyFill="1" applyBorder="1" applyAlignment="1" applyProtection="1">
      <alignment vertical="center"/>
      <protection locked="0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 applyProtection="1">
      <alignment horizontal="center" vertical="center"/>
      <protection locked="0"/>
    </xf>
    <xf numFmtId="1" fontId="60" fillId="0" borderId="18" xfId="0" applyNumberFormat="1" applyFont="1" applyFill="1" applyBorder="1" applyAlignment="1" applyProtection="1">
      <alignment horizontal="center" vertical="center"/>
      <protection locked="0"/>
    </xf>
    <xf numFmtId="1" fontId="60" fillId="0" borderId="21" xfId="0" applyNumberFormat="1" applyFont="1" applyFill="1" applyBorder="1" applyAlignment="1" applyProtection="1">
      <alignment horizontal="center" vertical="center"/>
      <protection locked="0"/>
    </xf>
    <xf numFmtId="1" fontId="60" fillId="0" borderId="22" xfId="0" applyNumberFormat="1" applyFont="1" applyFill="1" applyBorder="1" applyAlignment="1" applyProtection="1">
      <alignment horizontal="center" vertical="center"/>
      <protection locked="0"/>
    </xf>
    <xf numFmtId="0" fontId="60" fillId="0" borderId="23" xfId="0" applyFont="1" applyFill="1" applyBorder="1" applyAlignment="1" applyProtection="1">
      <alignment horizontal="center" vertical="center"/>
      <protection locked="0"/>
    </xf>
    <xf numFmtId="0" fontId="60" fillId="0" borderId="23" xfId="0" applyFont="1" applyFill="1" applyBorder="1" applyAlignment="1" applyProtection="1">
      <alignment vertical="center"/>
      <protection locked="0"/>
    </xf>
    <xf numFmtId="0" fontId="60" fillId="0" borderId="24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4" xfId="0" applyFont="1" applyFill="1" applyBorder="1" applyAlignment="1" applyProtection="1">
      <alignment horizontal="center" vertical="center"/>
      <protection locked="0"/>
    </xf>
    <xf numFmtId="1" fontId="60" fillId="0" borderId="20" xfId="0" applyNumberFormat="1" applyFont="1" applyFill="1" applyBorder="1" applyAlignment="1" applyProtection="1">
      <alignment horizontal="center" vertical="center"/>
      <protection locked="0"/>
    </xf>
    <xf numFmtId="1" fontId="60" fillId="0" borderId="26" xfId="0" applyNumberFormat="1" applyFont="1" applyFill="1" applyBorder="1" applyAlignment="1" applyProtection="1">
      <alignment horizontal="center" vertical="center"/>
      <protection locked="0"/>
    </xf>
    <xf numFmtId="1" fontId="60" fillId="0" borderId="24" xfId="0" applyNumberFormat="1" applyFont="1" applyFill="1" applyBorder="1" applyAlignment="1">
      <alignment horizontal="center" vertical="center"/>
    </xf>
    <xf numFmtId="1" fontId="60" fillId="0" borderId="25" xfId="0" applyNumberFormat="1" applyFont="1" applyFill="1" applyBorder="1" applyAlignment="1">
      <alignment horizontal="center" vertical="center"/>
    </xf>
    <xf numFmtId="1" fontId="60" fillId="0" borderId="27" xfId="0" applyNumberFormat="1" applyFont="1" applyFill="1" applyBorder="1" applyAlignment="1">
      <alignment horizontal="center" vertical="center"/>
    </xf>
    <xf numFmtId="1" fontId="60" fillId="0" borderId="28" xfId="0" applyNumberFormat="1" applyFont="1" applyFill="1" applyBorder="1" applyAlignment="1">
      <alignment horizontal="center" vertical="center"/>
    </xf>
    <xf numFmtId="1" fontId="60" fillId="0" borderId="24" xfId="0" applyNumberFormat="1" applyFont="1" applyFill="1" applyBorder="1" applyAlignment="1" applyProtection="1">
      <alignment horizontal="center" vertical="center"/>
      <protection locked="0"/>
    </xf>
    <xf numFmtId="1" fontId="60" fillId="0" borderId="29" xfId="0" applyNumberFormat="1" applyFont="1" applyFill="1" applyBorder="1" applyAlignment="1">
      <alignment horizontal="center" vertical="center"/>
    </xf>
    <xf numFmtId="1" fontId="60" fillId="0" borderId="30" xfId="0" applyNumberFormat="1" applyFont="1" applyFill="1" applyBorder="1" applyAlignment="1">
      <alignment horizontal="center" vertical="center"/>
    </xf>
    <xf numFmtId="0" fontId="60" fillId="0" borderId="31" xfId="0" applyFont="1" applyFill="1" applyBorder="1" applyAlignment="1" applyProtection="1">
      <alignment horizontal="center" vertical="center"/>
      <protection locked="0"/>
    </xf>
    <xf numFmtId="0" fontId="60" fillId="0" borderId="29" xfId="0" applyFont="1" applyFill="1" applyBorder="1" applyAlignment="1" applyProtection="1">
      <alignment horizontal="center" vertical="center"/>
      <protection locked="0"/>
    </xf>
    <xf numFmtId="1" fontId="60" fillId="0" borderId="32" xfId="0" applyNumberFormat="1" applyFont="1" applyFill="1" applyBorder="1" applyAlignment="1" applyProtection="1">
      <alignment horizontal="center" vertical="center"/>
      <protection locked="0"/>
    </xf>
    <xf numFmtId="0" fontId="60" fillId="0" borderId="33" xfId="0" applyFont="1" applyFill="1" applyBorder="1" applyAlignment="1" applyProtection="1">
      <alignment vertical="center"/>
      <protection locked="0"/>
    </xf>
    <xf numFmtId="0" fontId="60" fillId="0" borderId="27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1" fontId="60" fillId="0" borderId="29" xfId="0" applyNumberFormat="1" applyFont="1" applyFill="1" applyBorder="1" applyAlignment="1" applyProtection="1">
      <alignment horizontal="center" vertical="center"/>
      <protection locked="0"/>
    </xf>
    <xf numFmtId="0" fontId="60" fillId="0" borderId="34" xfId="0" applyFont="1" applyFill="1" applyBorder="1" applyAlignment="1">
      <alignment horizontal="center" vertical="center"/>
    </xf>
    <xf numFmtId="1" fontId="60" fillId="0" borderId="35" xfId="0" applyNumberFormat="1" applyFont="1" applyFill="1" applyBorder="1" applyAlignment="1" applyProtection="1">
      <alignment horizontal="center" vertical="center"/>
      <protection locked="0"/>
    </xf>
    <xf numFmtId="0" fontId="60" fillId="0" borderId="36" xfId="0" applyFont="1" applyFill="1" applyBorder="1" applyAlignment="1">
      <alignment horizontal="center" vertical="center"/>
    </xf>
    <xf numFmtId="0" fontId="60" fillId="0" borderId="33" xfId="0" applyFont="1" applyFill="1" applyBorder="1" applyAlignment="1" applyProtection="1">
      <alignment horizontal="center" vertical="center"/>
      <protection locked="0"/>
    </xf>
    <xf numFmtId="0" fontId="60" fillId="0" borderId="33" xfId="0" applyFont="1" applyFill="1" applyBorder="1" applyAlignment="1" applyProtection="1">
      <alignment horizontal="left" vertical="center"/>
      <protection locked="0"/>
    </xf>
    <xf numFmtId="0" fontId="60" fillId="0" borderId="27" xfId="0" applyFont="1" applyFill="1" applyBorder="1" applyAlignment="1" applyProtection="1">
      <alignment horizontal="center" vertical="center"/>
      <protection locked="0"/>
    </xf>
    <xf numFmtId="1" fontId="60" fillId="0" borderId="37" xfId="0" applyNumberFormat="1" applyFont="1" applyFill="1" applyBorder="1" applyAlignment="1" applyProtection="1">
      <alignment horizontal="center" vertical="center"/>
      <protection locked="0"/>
    </xf>
    <xf numFmtId="0" fontId="60" fillId="0" borderId="38" xfId="0" applyFont="1" applyFill="1" applyBorder="1" applyAlignment="1" applyProtection="1">
      <alignment horizontal="center" vertical="top" wrapText="1"/>
      <protection locked="0"/>
    </xf>
    <xf numFmtId="0" fontId="60" fillId="0" borderId="39" xfId="0" applyFont="1" applyFill="1" applyBorder="1" applyAlignment="1" applyProtection="1">
      <alignment horizontal="center" vertical="top" wrapText="1"/>
      <protection locked="0"/>
    </xf>
    <xf numFmtId="0" fontId="60" fillId="0" borderId="40" xfId="0" applyFont="1" applyFill="1" applyBorder="1" applyAlignment="1" applyProtection="1">
      <alignment horizontal="center" vertical="top" wrapText="1"/>
      <protection locked="0"/>
    </xf>
    <xf numFmtId="0" fontId="58" fillId="0" borderId="41" xfId="0" applyFont="1" applyFill="1" applyBorder="1" applyAlignment="1">
      <alignment horizontal="center" vertical="top"/>
    </xf>
    <xf numFmtId="0" fontId="60" fillId="0" borderId="42" xfId="0" applyFont="1" applyFill="1" applyBorder="1" applyAlignment="1" applyProtection="1">
      <alignment vertical="top" wrapText="1"/>
      <protection locked="0"/>
    </xf>
    <xf numFmtId="0" fontId="66" fillId="0" borderId="43" xfId="0" applyFont="1" applyFill="1" applyBorder="1" applyAlignment="1">
      <alignment vertical="top" wrapText="1"/>
    </xf>
    <xf numFmtId="0" fontId="67" fillId="0" borderId="44" xfId="0" applyFont="1" applyFill="1" applyBorder="1" applyAlignment="1" applyProtection="1">
      <alignment horizontal="center" vertical="center" wrapText="1"/>
      <protection locked="0"/>
    </xf>
    <xf numFmtId="0" fontId="67" fillId="0" borderId="45" xfId="0" applyFont="1" applyFill="1" applyBorder="1" applyAlignment="1" applyProtection="1">
      <alignment horizontal="center" vertical="center" wrapText="1"/>
      <protection locked="0"/>
    </xf>
    <xf numFmtId="0" fontId="67" fillId="0" borderId="46" xfId="0" applyFont="1" applyFill="1" applyBorder="1" applyAlignment="1" applyProtection="1">
      <alignment horizontal="center" vertical="center" wrapText="1"/>
      <protection locked="0"/>
    </xf>
    <xf numFmtId="0" fontId="67" fillId="0" borderId="47" xfId="0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Fill="1" applyBorder="1" applyAlignment="1" applyProtection="1">
      <alignment horizontal="center" vertical="center" wrapText="1"/>
      <protection locked="0"/>
    </xf>
    <xf numFmtId="0" fontId="67" fillId="0" borderId="49" xfId="0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Fill="1" applyBorder="1" applyAlignment="1" applyProtection="1">
      <alignment horizontal="right" vertical="center"/>
      <protection locked="0"/>
    </xf>
    <xf numFmtId="0" fontId="68" fillId="0" borderId="0" xfId="0" applyFont="1" applyFill="1" applyBorder="1" applyAlignment="1">
      <alignment horizontal="center"/>
    </xf>
    <xf numFmtId="0" fontId="60" fillId="0" borderId="50" xfId="0" applyFont="1" applyFill="1" applyBorder="1" applyAlignment="1" applyProtection="1">
      <alignment horizontal="center" vertical="top" wrapText="1"/>
      <protection locked="0"/>
    </xf>
    <xf numFmtId="0" fontId="60" fillId="0" borderId="51" xfId="0" applyFont="1" applyFill="1" applyBorder="1" applyAlignment="1" applyProtection="1">
      <alignment horizontal="center" vertical="top" wrapText="1"/>
      <protection locked="0"/>
    </xf>
    <xf numFmtId="0" fontId="65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vertical="center"/>
    </xf>
    <xf numFmtId="0" fontId="69" fillId="0" borderId="52" xfId="0" applyFont="1" applyFill="1" applyBorder="1" applyAlignment="1">
      <alignment vertical="center"/>
    </xf>
    <xf numFmtId="0" fontId="60" fillId="0" borderId="53" xfId="0" applyFont="1" applyFill="1" applyBorder="1" applyAlignment="1" applyProtection="1">
      <alignment horizontal="center" vertical="top" wrapText="1"/>
      <protection locked="0"/>
    </xf>
    <xf numFmtId="0" fontId="58" fillId="0" borderId="54" xfId="0" applyFont="1" applyFill="1" applyBorder="1" applyAlignment="1">
      <alignment horizontal="center" vertical="top"/>
    </xf>
    <xf numFmtId="0" fontId="60" fillId="0" borderId="42" xfId="0" applyFont="1" applyFill="1" applyBorder="1" applyAlignment="1" applyProtection="1">
      <alignment horizontal="center" vertical="top" wrapText="1"/>
      <protection locked="0"/>
    </xf>
    <xf numFmtId="0" fontId="58" fillId="0" borderId="43" xfId="0" applyFont="1" applyFill="1" applyBorder="1" applyAlignment="1">
      <alignment horizontal="center"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cel Built-in Normal" xfId="48"/>
    <cellStyle name="Excel Built-in Normal 1" xfId="49"/>
    <cellStyle name="Excel Built-in Normal 1 2" xfId="50"/>
    <cellStyle name="Excel Built-in Normal 10" xfId="51"/>
    <cellStyle name="Excel Built-in Normal 11" xfId="52"/>
    <cellStyle name="Excel Built-in Normal 12" xfId="53"/>
    <cellStyle name="Excel Built-in Normal 13" xfId="54"/>
    <cellStyle name="Excel Built-in Normal 14" xfId="55"/>
    <cellStyle name="Excel Built-in Normal 15" xfId="56"/>
    <cellStyle name="Excel Built-in Normal 16" xfId="57"/>
    <cellStyle name="Excel Built-in Normal 17" xfId="58"/>
    <cellStyle name="Excel Built-in Normal 18" xfId="59"/>
    <cellStyle name="Excel Built-in Normal 19" xfId="60"/>
    <cellStyle name="Excel Built-in Normal 2" xfId="61"/>
    <cellStyle name="Excel Built-in Normal 20" xfId="62"/>
    <cellStyle name="Excel Built-in Normal 21" xfId="63"/>
    <cellStyle name="Excel Built-in Normal 22" xfId="64"/>
    <cellStyle name="Excel Built-in Normal 23" xfId="65"/>
    <cellStyle name="Excel Built-in Normal 24" xfId="66"/>
    <cellStyle name="Excel Built-in Normal 3" xfId="67"/>
    <cellStyle name="Excel Built-in Normal 4" xfId="68"/>
    <cellStyle name="Excel Built-in Normal 5" xfId="69"/>
    <cellStyle name="Excel Built-in Normal 6" xfId="70"/>
    <cellStyle name="Excel Built-in Normal 7" xfId="71"/>
    <cellStyle name="Excel Built-in Normal 8" xfId="72"/>
    <cellStyle name="Excel Built-in Normal 9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yperlink 2" xfId="82"/>
    <cellStyle name="Input" xfId="83"/>
    <cellStyle name="Linked Cell" xfId="84"/>
    <cellStyle name="Neutral" xfId="85"/>
    <cellStyle name="Normal 10" xfId="86"/>
    <cellStyle name="Normal 10 2" xfId="87"/>
    <cellStyle name="Normal 10 3" xfId="88"/>
    <cellStyle name="Normal 11" xfId="89"/>
    <cellStyle name="Normal 11 5 2" xfId="90"/>
    <cellStyle name="Normal 12" xfId="91"/>
    <cellStyle name="Normal 13" xfId="92"/>
    <cellStyle name="Normal 14" xfId="93"/>
    <cellStyle name="Normal 15" xfId="94"/>
    <cellStyle name="Normal 16" xfId="95"/>
    <cellStyle name="Normal 17" xfId="96"/>
    <cellStyle name="Normal 18" xfId="97"/>
    <cellStyle name="Normal 19" xfId="98"/>
    <cellStyle name="Normal 2" xfId="99"/>
    <cellStyle name="Normal 2 10" xfId="100"/>
    <cellStyle name="Normal 2 11" xfId="101"/>
    <cellStyle name="Normal 2 12" xfId="102"/>
    <cellStyle name="Normal 2 13" xfId="103"/>
    <cellStyle name="Normal 2 14" xfId="104"/>
    <cellStyle name="Normal 2 15" xfId="105"/>
    <cellStyle name="Normal 2 16" xfId="106"/>
    <cellStyle name="Normal 2 17" xfId="107"/>
    <cellStyle name="Normal 2 18" xfId="108"/>
    <cellStyle name="Normal 2 19" xfId="109"/>
    <cellStyle name="Normal 2 2" xfId="110"/>
    <cellStyle name="Normal 2 20" xfId="111"/>
    <cellStyle name="Normal 2 21" xfId="112"/>
    <cellStyle name="Normal 2 22" xfId="113"/>
    <cellStyle name="Normal 2 23" xfId="114"/>
    <cellStyle name="Normal 2 24" xfId="115"/>
    <cellStyle name="Normal 2 3" xfId="116"/>
    <cellStyle name="Normal 2 3 2" xfId="117"/>
    <cellStyle name="Normal 2 4" xfId="118"/>
    <cellStyle name="Normal 2 5" xfId="119"/>
    <cellStyle name="Normal 2 6" xfId="120"/>
    <cellStyle name="Normal 2 7" xfId="121"/>
    <cellStyle name="Normal 2 8" xfId="122"/>
    <cellStyle name="Normal 2 9" xfId="123"/>
    <cellStyle name="Normal 20" xfId="124"/>
    <cellStyle name="Normal 21" xfId="125"/>
    <cellStyle name="Normal 22" xfId="126"/>
    <cellStyle name="Normal 23" xfId="127"/>
    <cellStyle name="Normal 24" xfId="128"/>
    <cellStyle name="Normal 25" xfId="129"/>
    <cellStyle name="Normal 26" xfId="130"/>
    <cellStyle name="Normal 27" xfId="131"/>
    <cellStyle name="Normal 28" xfId="132"/>
    <cellStyle name="Normal 29" xfId="133"/>
    <cellStyle name="Normal 3" xfId="134"/>
    <cellStyle name="Normal 3 10" xfId="135"/>
    <cellStyle name="Normal 3 11" xfId="136"/>
    <cellStyle name="Normal 3 12" xfId="137"/>
    <cellStyle name="Normal 3 13" xfId="138"/>
    <cellStyle name="Normal 3 14" xfId="139"/>
    <cellStyle name="Normal 3 15" xfId="140"/>
    <cellStyle name="Normal 3 16" xfId="141"/>
    <cellStyle name="Normal 3 17" xfId="142"/>
    <cellStyle name="Normal 3 18" xfId="143"/>
    <cellStyle name="Normal 3 19" xfId="144"/>
    <cellStyle name="Normal 3 2" xfId="145"/>
    <cellStyle name="Normal 3 20" xfId="146"/>
    <cellStyle name="Normal 3 21" xfId="147"/>
    <cellStyle name="Normal 3 22" xfId="148"/>
    <cellStyle name="Normal 3 23" xfId="149"/>
    <cellStyle name="Normal 3 24" xfId="150"/>
    <cellStyle name="Normal 3 3" xfId="151"/>
    <cellStyle name="Normal 3 4" xfId="152"/>
    <cellStyle name="Normal 3 5" xfId="153"/>
    <cellStyle name="Normal 3 6" xfId="154"/>
    <cellStyle name="Normal 3 7" xfId="155"/>
    <cellStyle name="Normal 3 8" xfId="156"/>
    <cellStyle name="Normal 3 9" xfId="157"/>
    <cellStyle name="Normal 30" xfId="158"/>
    <cellStyle name="Normal 31" xfId="159"/>
    <cellStyle name="Normal 4" xfId="160"/>
    <cellStyle name="Normal 4 3" xfId="161"/>
    <cellStyle name="Normal 5" xfId="162"/>
    <cellStyle name="Normal 6" xfId="163"/>
    <cellStyle name="Normal 6 2" xfId="164"/>
    <cellStyle name="Normal 7" xfId="165"/>
    <cellStyle name="Normal 8" xfId="166"/>
    <cellStyle name="Normal 9" xfId="167"/>
    <cellStyle name="Note" xfId="168"/>
    <cellStyle name="Output" xfId="169"/>
    <cellStyle name="Percent" xfId="170"/>
    <cellStyle name="Percent 2" xfId="171"/>
    <cellStyle name="TableStyleLight1" xfId="172"/>
    <cellStyle name="Title" xfId="173"/>
    <cellStyle name="Total" xfId="174"/>
    <cellStyle name="Warning Text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="75" zoomScaleSheetLayoutView="75" zoomScalePageLayoutView="0" workbookViewId="0" topLeftCell="A1">
      <pane xSplit="2" ySplit="5" topLeftCell="C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:H1"/>
    </sheetView>
  </sheetViews>
  <sheetFormatPr defaultColWidth="9.140625" defaultRowHeight="12.75"/>
  <cols>
    <col min="1" max="1" width="10.7109375" style="1" customWidth="1"/>
    <col min="2" max="2" width="45.00390625" style="1" customWidth="1"/>
    <col min="3" max="6" width="15.7109375" style="19" customWidth="1"/>
    <col min="7" max="7" width="15.7109375" style="20" customWidth="1"/>
    <col min="8" max="8" width="15.7109375" style="19" customWidth="1"/>
    <col min="9" max="9" width="11.421875" style="1" hidden="1" customWidth="1"/>
    <col min="10" max="10" width="0" style="1" hidden="1" customWidth="1"/>
    <col min="11" max="16384" width="9.140625" style="1" customWidth="1"/>
  </cols>
  <sheetData>
    <row r="1" spans="2:8" ht="31.5" customHeight="1" thickBot="1">
      <c r="B1" s="72" t="s">
        <v>46</v>
      </c>
      <c r="C1" s="72"/>
      <c r="D1" s="72"/>
      <c r="E1" s="72"/>
      <c r="F1" s="72"/>
      <c r="G1" s="72"/>
      <c r="H1" s="72"/>
    </row>
    <row r="2" spans="1:8" ht="18.75" customHeight="1">
      <c r="A2" s="66" t="s">
        <v>45</v>
      </c>
      <c r="B2" s="67"/>
      <c r="C2" s="67"/>
      <c r="D2" s="67"/>
      <c r="E2" s="67"/>
      <c r="F2" s="67"/>
      <c r="G2" s="67"/>
      <c r="H2" s="68"/>
    </row>
    <row r="3" spans="1:8" ht="39" customHeight="1" thickBot="1">
      <c r="A3" s="69"/>
      <c r="B3" s="70"/>
      <c r="C3" s="70"/>
      <c r="D3" s="70"/>
      <c r="E3" s="70"/>
      <c r="F3" s="70"/>
      <c r="G3" s="70"/>
      <c r="H3" s="71"/>
    </row>
    <row r="4" spans="1:8" ht="36.75" customHeight="1" thickBot="1">
      <c r="A4" s="21"/>
      <c r="B4" s="76" t="s">
        <v>43</v>
      </c>
      <c r="C4" s="77"/>
      <c r="D4" s="77"/>
      <c r="E4" s="77"/>
      <c r="F4" s="77"/>
      <c r="G4" s="77"/>
      <c r="H4" s="78"/>
    </row>
    <row r="5" spans="1:12" ht="71.25" customHeight="1" thickBot="1">
      <c r="A5" s="64" t="s">
        <v>21</v>
      </c>
      <c r="B5" s="64" t="s">
        <v>11</v>
      </c>
      <c r="C5" s="79" t="s">
        <v>8</v>
      </c>
      <c r="D5" s="81" t="s">
        <v>1</v>
      </c>
      <c r="E5" s="60" t="s">
        <v>2</v>
      </c>
      <c r="F5" s="74" t="s">
        <v>44</v>
      </c>
      <c r="G5" s="75"/>
      <c r="H5" s="62" t="s">
        <v>12</v>
      </c>
      <c r="I5" s="1" t="s">
        <v>9</v>
      </c>
      <c r="L5" s="2"/>
    </row>
    <row r="6" spans="1:8" ht="51" customHeight="1" thickBot="1">
      <c r="A6" s="65"/>
      <c r="B6" s="65"/>
      <c r="C6" s="80"/>
      <c r="D6" s="82"/>
      <c r="E6" s="61"/>
      <c r="F6" s="3" t="s">
        <v>3</v>
      </c>
      <c r="G6" s="4" t="s">
        <v>4</v>
      </c>
      <c r="H6" s="63"/>
    </row>
    <row r="7" spans="1:10" s="22" customFormat="1" ht="24.75" customHeight="1">
      <c r="A7" s="24">
        <v>1</v>
      </c>
      <c r="B7" s="25" t="s">
        <v>13</v>
      </c>
      <c r="C7" s="26">
        <v>259</v>
      </c>
      <c r="D7" s="27">
        <v>391</v>
      </c>
      <c r="E7" s="28">
        <f aca="true" t="shared" si="0" ref="E7:E12">C7+D7</f>
        <v>650</v>
      </c>
      <c r="F7" s="29">
        <v>3287</v>
      </c>
      <c r="G7" s="30">
        <v>28510</v>
      </c>
      <c r="H7" s="31">
        <f>SUM(F7/E7)</f>
        <v>5.056923076923077</v>
      </c>
      <c r="I7" s="22">
        <v>27052</v>
      </c>
      <c r="J7" s="22">
        <v>56521</v>
      </c>
    </row>
    <row r="8" spans="1:10" s="22" customFormat="1" ht="24.75" customHeight="1">
      <c r="A8" s="32">
        <v>2</v>
      </c>
      <c r="B8" s="33" t="s">
        <v>22</v>
      </c>
      <c r="C8" s="34">
        <v>140</v>
      </c>
      <c r="D8" s="35">
        <v>132</v>
      </c>
      <c r="E8" s="28">
        <f t="shared" si="0"/>
        <v>272</v>
      </c>
      <c r="F8" s="36">
        <v>0</v>
      </c>
      <c r="G8" s="37">
        <v>0</v>
      </c>
      <c r="H8" s="38">
        <f aca="true" t="shared" si="1" ref="H8:H35">SUM(F8/E8)</f>
        <v>0</v>
      </c>
      <c r="I8" s="22">
        <v>15044</v>
      </c>
      <c r="J8" s="22">
        <v>42541</v>
      </c>
    </row>
    <row r="9" spans="1:10" s="22" customFormat="1" ht="24.75" customHeight="1">
      <c r="A9" s="24">
        <v>3</v>
      </c>
      <c r="B9" s="33" t="s">
        <v>6</v>
      </c>
      <c r="C9" s="34">
        <v>57</v>
      </c>
      <c r="D9" s="35">
        <v>44</v>
      </c>
      <c r="E9" s="28">
        <f t="shared" si="0"/>
        <v>101</v>
      </c>
      <c r="F9" s="36">
        <v>997</v>
      </c>
      <c r="G9" s="37">
        <v>3236</v>
      </c>
      <c r="H9" s="38">
        <f t="shared" si="1"/>
        <v>9.871287128712872</v>
      </c>
      <c r="I9" s="22">
        <v>743</v>
      </c>
      <c r="J9" s="22">
        <v>378</v>
      </c>
    </row>
    <row r="10" spans="1:10" s="22" customFormat="1" ht="24.75" customHeight="1">
      <c r="A10" s="32">
        <v>4</v>
      </c>
      <c r="B10" s="33" t="s">
        <v>14</v>
      </c>
      <c r="C10" s="34">
        <v>89</v>
      </c>
      <c r="D10" s="35">
        <v>72</v>
      </c>
      <c r="E10" s="28">
        <f t="shared" si="0"/>
        <v>161</v>
      </c>
      <c r="F10" s="36">
        <v>246</v>
      </c>
      <c r="G10" s="37">
        <v>1134.62326608</v>
      </c>
      <c r="H10" s="38">
        <f t="shared" si="1"/>
        <v>1.5279503105590062</v>
      </c>
      <c r="I10" s="22">
        <v>2365</v>
      </c>
      <c r="J10" s="22">
        <v>7809</v>
      </c>
    </row>
    <row r="11" spans="1:10" s="22" customFormat="1" ht="24.75" customHeight="1">
      <c r="A11" s="24">
        <v>5</v>
      </c>
      <c r="B11" s="33" t="s">
        <v>23</v>
      </c>
      <c r="C11" s="34">
        <v>60</v>
      </c>
      <c r="D11" s="35">
        <v>58</v>
      </c>
      <c r="E11" s="28">
        <f t="shared" si="0"/>
        <v>118</v>
      </c>
      <c r="F11" s="36">
        <v>1810</v>
      </c>
      <c r="G11" s="37">
        <v>6659.933143500001</v>
      </c>
      <c r="H11" s="38">
        <f t="shared" si="1"/>
        <v>15.338983050847459</v>
      </c>
      <c r="I11" s="22">
        <v>5234</v>
      </c>
      <c r="J11" s="22">
        <v>12704</v>
      </c>
    </row>
    <row r="12" spans="1:10" s="22" customFormat="1" ht="24.75" customHeight="1">
      <c r="A12" s="32">
        <v>6</v>
      </c>
      <c r="B12" s="33" t="s">
        <v>24</v>
      </c>
      <c r="C12" s="34">
        <v>14</v>
      </c>
      <c r="D12" s="35">
        <v>18</v>
      </c>
      <c r="E12" s="28">
        <f t="shared" si="0"/>
        <v>32</v>
      </c>
      <c r="F12" s="36">
        <v>27</v>
      </c>
      <c r="G12" s="37">
        <v>518</v>
      </c>
      <c r="H12" s="38">
        <f t="shared" si="1"/>
        <v>0.84375</v>
      </c>
      <c r="I12" s="22">
        <v>269</v>
      </c>
      <c r="J12" s="22">
        <v>1557</v>
      </c>
    </row>
    <row r="13" spans="1:10" s="22" customFormat="1" ht="24.75" customHeight="1">
      <c r="A13" s="24">
        <v>7</v>
      </c>
      <c r="B13" s="33" t="s">
        <v>15</v>
      </c>
      <c r="C13" s="39">
        <v>93</v>
      </c>
      <c r="D13" s="40">
        <v>88</v>
      </c>
      <c r="E13" s="28">
        <f aca="true" t="shared" si="2" ref="E13:E36">C13+D13</f>
        <v>181</v>
      </c>
      <c r="F13" s="36">
        <v>3231</v>
      </c>
      <c r="G13" s="37">
        <v>15957.849999999999</v>
      </c>
      <c r="H13" s="38">
        <f t="shared" si="1"/>
        <v>17.85082872928177</v>
      </c>
      <c r="I13" s="22">
        <v>13648</v>
      </c>
      <c r="J13" s="22">
        <v>42669</v>
      </c>
    </row>
    <row r="14" spans="1:10" s="22" customFormat="1" ht="24.75" customHeight="1">
      <c r="A14" s="32">
        <v>8</v>
      </c>
      <c r="B14" s="33" t="s">
        <v>16</v>
      </c>
      <c r="C14" s="34">
        <v>55</v>
      </c>
      <c r="D14" s="35">
        <v>62</v>
      </c>
      <c r="E14" s="28">
        <f t="shared" si="2"/>
        <v>117</v>
      </c>
      <c r="F14" s="36">
        <v>266</v>
      </c>
      <c r="G14" s="37">
        <v>1401</v>
      </c>
      <c r="H14" s="38">
        <f t="shared" si="1"/>
        <v>2.2735042735042734</v>
      </c>
      <c r="I14" s="22">
        <v>6206</v>
      </c>
      <c r="J14" s="22">
        <v>13410</v>
      </c>
    </row>
    <row r="15" spans="1:10" s="22" customFormat="1" ht="24.75" customHeight="1">
      <c r="A15" s="24">
        <v>9</v>
      </c>
      <c r="B15" s="33" t="s">
        <v>17</v>
      </c>
      <c r="C15" s="34">
        <v>93</v>
      </c>
      <c r="D15" s="35">
        <v>79</v>
      </c>
      <c r="E15" s="28">
        <f t="shared" si="2"/>
        <v>172</v>
      </c>
      <c r="F15" s="36">
        <v>1478</v>
      </c>
      <c r="G15" s="37">
        <v>3849.8466099999996</v>
      </c>
      <c r="H15" s="38">
        <f t="shared" si="1"/>
        <v>8.593023255813954</v>
      </c>
      <c r="I15" s="22">
        <v>2392</v>
      </c>
      <c r="J15" s="22">
        <v>4664</v>
      </c>
    </row>
    <row r="16" spans="1:10" s="22" customFormat="1" ht="24.75" customHeight="1">
      <c r="A16" s="32">
        <v>10</v>
      </c>
      <c r="B16" s="33" t="s">
        <v>18</v>
      </c>
      <c r="C16" s="39">
        <v>37</v>
      </c>
      <c r="D16" s="40">
        <v>45</v>
      </c>
      <c r="E16" s="28">
        <f t="shared" si="2"/>
        <v>82</v>
      </c>
      <c r="F16" s="36">
        <v>352</v>
      </c>
      <c r="G16" s="37">
        <v>4022</v>
      </c>
      <c r="H16" s="38">
        <f t="shared" si="1"/>
        <v>4.2926829268292686</v>
      </c>
      <c r="I16" s="22">
        <v>347</v>
      </c>
      <c r="J16" s="22">
        <v>3060</v>
      </c>
    </row>
    <row r="17" spans="1:10" s="22" customFormat="1" ht="24.75" customHeight="1">
      <c r="A17" s="24">
        <v>11</v>
      </c>
      <c r="B17" s="33" t="s">
        <v>19</v>
      </c>
      <c r="C17" s="34">
        <v>277</v>
      </c>
      <c r="D17" s="35">
        <v>328</v>
      </c>
      <c r="E17" s="28">
        <f t="shared" si="2"/>
        <v>605</v>
      </c>
      <c r="F17" s="36">
        <v>2081</v>
      </c>
      <c r="G17" s="37">
        <v>17221.626436</v>
      </c>
      <c r="H17" s="38">
        <f t="shared" si="1"/>
        <v>3.4396694214876034</v>
      </c>
      <c r="I17" s="22">
        <v>19129</v>
      </c>
      <c r="J17" s="22">
        <v>49797</v>
      </c>
    </row>
    <row r="18" spans="1:10" s="22" customFormat="1" ht="24.75" customHeight="1">
      <c r="A18" s="32">
        <v>12</v>
      </c>
      <c r="B18" s="33" t="s">
        <v>20</v>
      </c>
      <c r="C18" s="34">
        <v>130</v>
      </c>
      <c r="D18" s="35">
        <v>103</v>
      </c>
      <c r="E18" s="28">
        <f t="shared" si="2"/>
        <v>233</v>
      </c>
      <c r="F18" s="36">
        <v>5286</v>
      </c>
      <c r="G18" s="37">
        <v>35379.2650848</v>
      </c>
      <c r="H18" s="38">
        <f t="shared" si="1"/>
        <v>22.686695278969957</v>
      </c>
      <c r="I18" s="22">
        <v>974</v>
      </c>
      <c r="J18" s="22">
        <v>2882</v>
      </c>
    </row>
    <row r="19" spans="1:10" s="22" customFormat="1" ht="24.75" customHeight="1">
      <c r="A19" s="24">
        <v>13</v>
      </c>
      <c r="B19" s="33" t="s">
        <v>25</v>
      </c>
      <c r="C19" s="41">
        <v>18</v>
      </c>
      <c r="D19" s="42">
        <v>42</v>
      </c>
      <c r="E19" s="28">
        <f t="shared" si="2"/>
        <v>60</v>
      </c>
      <c r="F19" s="43">
        <v>706</v>
      </c>
      <c r="G19" s="37">
        <v>3978</v>
      </c>
      <c r="H19" s="38">
        <f>SUM(F19/E19)</f>
        <v>11.766666666666667</v>
      </c>
      <c r="I19" s="22">
        <v>643</v>
      </c>
      <c r="J19" s="22">
        <v>1832</v>
      </c>
    </row>
    <row r="20" spans="1:13" s="22" customFormat="1" ht="24.75" customHeight="1">
      <c r="A20" s="32">
        <v>14</v>
      </c>
      <c r="B20" s="33" t="s">
        <v>26</v>
      </c>
      <c r="C20" s="34">
        <v>3</v>
      </c>
      <c r="D20" s="35">
        <v>15</v>
      </c>
      <c r="E20" s="28">
        <f t="shared" si="2"/>
        <v>18</v>
      </c>
      <c r="F20" s="36">
        <v>114</v>
      </c>
      <c r="G20" s="37">
        <v>327.8299999999999</v>
      </c>
      <c r="H20" s="38">
        <f t="shared" si="1"/>
        <v>6.333333333333333</v>
      </c>
      <c r="I20" s="22">
        <v>4</v>
      </c>
      <c r="J20" s="22">
        <v>20</v>
      </c>
      <c r="M20" s="22" t="s">
        <v>10</v>
      </c>
    </row>
    <row r="21" spans="1:10" s="22" customFormat="1" ht="24.75" customHeight="1">
      <c r="A21" s="24">
        <v>15</v>
      </c>
      <c r="B21" s="33" t="s">
        <v>28</v>
      </c>
      <c r="C21" s="44">
        <v>141</v>
      </c>
      <c r="D21" s="45">
        <v>86</v>
      </c>
      <c r="E21" s="28">
        <f t="shared" si="2"/>
        <v>227</v>
      </c>
      <c r="F21" s="46">
        <v>1162</v>
      </c>
      <c r="G21" s="37">
        <v>58343.064801310495</v>
      </c>
      <c r="H21" s="38">
        <f t="shared" si="1"/>
        <v>5.118942731277533</v>
      </c>
      <c r="I21" s="22">
        <v>10719</v>
      </c>
      <c r="J21" s="22">
        <v>4032</v>
      </c>
    </row>
    <row r="22" spans="1:13" s="22" customFormat="1" ht="24.75" customHeight="1">
      <c r="A22" s="32">
        <v>16</v>
      </c>
      <c r="B22" s="33" t="s">
        <v>29</v>
      </c>
      <c r="C22" s="39">
        <v>101</v>
      </c>
      <c r="D22" s="40">
        <v>98</v>
      </c>
      <c r="E22" s="28">
        <f t="shared" si="2"/>
        <v>199</v>
      </c>
      <c r="F22" s="47">
        <v>3232</v>
      </c>
      <c r="G22" s="48">
        <v>196099</v>
      </c>
      <c r="H22" s="38">
        <f t="shared" si="1"/>
        <v>16.241206030150753</v>
      </c>
      <c r="I22" s="22">
        <v>0</v>
      </c>
      <c r="J22" s="22">
        <v>0</v>
      </c>
      <c r="M22" s="22" t="s">
        <v>41</v>
      </c>
    </row>
    <row r="23" spans="1:10" s="22" customFormat="1" ht="24.75" customHeight="1">
      <c r="A23" s="24">
        <v>17</v>
      </c>
      <c r="B23" s="49" t="s">
        <v>30</v>
      </c>
      <c r="C23" s="34">
        <v>32</v>
      </c>
      <c r="D23" s="35">
        <v>27</v>
      </c>
      <c r="E23" s="28">
        <f t="shared" si="2"/>
        <v>59</v>
      </c>
      <c r="F23" s="36">
        <v>0</v>
      </c>
      <c r="G23" s="37">
        <v>0</v>
      </c>
      <c r="H23" s="38">
        <f t="shared" si="1"/>
        <v>0</v>
      </c>
      <c r="I23" s="22">
        <v>0</v>
      </c>
      <c r="J23" s="22">
        <v>0</v>
      </c>
    </row>
    <row r="24" spans="1:8" s="22" customFormat="1" ht="24.75" customHeight="1">
      <c r="A24" s="32">
        <v>18</v>
      </c>
      <c r="B24" s="49" t="s">
        <v>31</v>
      </c>
      <c r="C24" s="50">
        <v>51</v>
      </c>
      <c r="D24" s="51">
        <v>33</v>
      </c>
      <c r="E24" s="28">
        <f t="shared" si="2"/>
        <v>84</v>
      </c>
      <c r="F24" s="52">
        <v>262</v>
      </c>
      <c r="G24" s="52">
        <v>8268.880767899998</v>
      </c>
      <c r="H24" s="38">
        <f t="shared" si="1"/>
        <v>3.119047619047619</v>
      </c>
    </row>
    <row r="25" spans="1:10" s="22" customFormat="1" ht="24.75" customHeight="1">
      <c r="A25" s="24">
        <v>19</v>
      </c>
      <c r="B25" s="49" t="s">
        <v>32</v>
      </c>
      <c r="C25" s="50">
        <v>15</v>
      </c>
      <c r="D25" s="53">
        <v>14</v>
      </c>
      <c r="E25" s="28">
        <f t="shared" si="2"/>
        <v>29</v>
      </c>
      <c r="F25" s="36">
        <v>205</v>
      </c>
      <c r="G25" s="37">
        <v>12324</v>
      </c>
      <c r="H25" s="38">
        <f>SUM(F25/E25)</f>
        <v>7.068965517241379</v>
      </c>
      <c r="I25" s="22">
        <v>0</v>
      </c>
      <c r="J25" s="22">
        <v>0</v>
      </c>
    </row>
    <row r="26" spans="1:10" s="22" customFormat="1" ht="24.75" customHeight="1">
      <c r="A26" s="32">
        <v>20</v>
      </c>
      <c r="B26" s="49" t="s">
        <v>33</v>
      </c>
      <c r="C26" s="50">
        <v>35</v>
      </c>
      <c r="D26" s="53">
        <v>46</v>
      </c>
      <c r="E26" s="28">
        <f t="shared" si="2"/>
        <v>81</v>
      </c>
      <c r="F26" s="36">
        <v>799</v>
      </c>
      <c r="G26" s="43">
        <v>25968.049668999996</v>
      </c>
      <c r="H26" s="54">
        <f t="shared" si="1"/>
        <v>9.864197530864198</v>
      </c>
      <c r="I26" s="22">
        <v>1942</v>
      </c>
      <c r="J26" s="22">
        <v>33834</v>
      </c>
    </row>
    <row r="27" spans="1:10" s="22" customFormat="1" ht="24.75" customHeight="1">
      <c r="A27" s="24">
        <v>21</v>
      </c>
      <c r="B27" s="49" t="s">
        <v>7</v>
      </c>
      <c r="C27" s="50">
        <v>103</v>
      </c>
      <c r="D27" s="51">
        <v>77</v>
      </c>
      <c r="E27" s="28">
        <f t="shared" si="2"/>
        <v>180</v>
      </c>
      <c r="F27" s="36">
        <v>0</v>
      </c>
      <c r="G27" s="37">
        <v>0</v>
      </c>
      <c r="H27" s="54">
        <f t="shared" si="1"/>
        <v>0</v>
      </c>
      <c r="I27" s="22">
        <v>178</v>
      </c>
      <c r="J27" s="22">
        <v>12304</v>
      </c>
    </row>
    <row r="28" spans="1:8" s="22" customFormat="1" ht="24.75" customHeight="1">
      <c r="A28" s="32">
        <v>22</v>
      </c>
      <c r="B28" s="49" t="s">
        <v>34</v>
      </c>
      <c r="C28" s="34">
        <v>2</v>
      </c>
      <c r="D28" s="55">
        <v>9</v>
      </c>
      <c r="E28" s="28">
        <f t="shared" si="2"/>
        <v>11</v>
      </c>
      <c r="F28" s="36">
        <v>0</v>
      </c>
      <c r="G28" s="37">
        <v>0</v>
      </c>
      <c r="H28" s="54">
        <f t="shared" si="1"/>
        <v>0</v>
      </c>
    </row>
    <row r="29" spans="1:8" s="22" customFormat="1" ht="24.75" customHeight="1">
      <c r="A29" s="24">
        <v>23</v>
      </c>
      <c r="B29" s="49" t="s">
        <v>42</v>
      </c>
      <c r="C29" s="50">
        <v>5</v>
      </c>
      <c r="D29" s="53">
        <v>5</v>
      </c>
      <c r="E29" s="28">
        <f t="shared" si="2"/>
        <v>10</v>
      </c>
      <c r="F29" s="36">
        <v>3</v>
      </c>
      <c r="G29" s="37">
        <v>202</v>
      </c>
      <c r="H29" s="54">
        <f t="shared" si="1"/>
        <v>0.3</v>
      </c>
    </row>
    <row r="30" spans="1:8" s="22" customFormat="1" ht="24.75" customHeight="1">
      <c r="A30" s="24">
        <v>24</v>
      </c>
      <c r="B30" s="49" t="s">
        <v>35</v>
      </c>
      <c r="C30" s="50">
        <v>16</v>
      </c>
      <c r="D30" s="53">
        <v>19</v>
      </c>
      <c r="E30" s="28">
        <f t="shared" si="2"/>
        <v>35</v>
      </c>
      <c r="F30" s="36">
        <v>0</v>
      </c>
      <c r="G30" s="37">
        <v>0</v>
      </c>
      <c r="H30" s="54">
        <f t="shared" si="1"/>
        <v>0</v>
      </c>
    </row>
    <row r="31" spans="1:10" s="22" customFormat="1" ht="24.75" customHeight="1">
      <c r="A31" s="32">
        <v>25</v>
      </c>
      <c r="B31" s="33" t="s">
        <v>27</v>
      </c>
      <c r="C31" s="34">
        <v>48</v>
      </c>
      <c r="D31" s="35">
        <v>24</v>
      </c>
      <c r="E31" s="28">
        <f t="shared" si="2"/>
        <v>72</v>
      </c>
      <c r="F31" s="36">
        <v>771</v>
      </c>
      <c r="G31" s="37">
        <v>11472.710000000001</v>
      </c>
      <c r="H31" s="38">
        <f>SUM(F31/E31)</f>
        <v>10.708333333333334</v>
      </c>
      <c r="I31" s="22">
        <v>2962</v>
      </c>
      <c r="J31" s="22">
        <v>11846</v>
      </c>
    </row>
    <row r="32" spans="1:10" s="22" customFormat="1" ht="24.75" customHeight="1">
      <c r="A32" s="24">
        <v>26</v>
      </c>
      <c r="B32" s="49" t="s">
        <v>36</v>
      </c>
      <c r="C32" s="34">
        <v>7</v>
      </c>
      <c r="D32" s="53">
        <v>9</v>
      </c>
      <c r="E32" s="28">
        <f t="shared" si="2"/>
        <v>16</v>
      </c>
      <c r="F32" s="36">
        <v>0</v>
      </c>
      <c r="G32" s="37">
        <v>0</v>
      </c>
      <c r="H32" s="54">
        <v>0</v>
      </c>
      <c r="I32" s="23">
        <v>23</v>
      </c>
      <c r="J32" s="23">
        <v>24</v>
      </c>
    </row>
    <row r="33" spans="1:10" s="22" customFormat="1" ht="24.75" customHeight="1">
      <c r="A33" s="32">
        <v>27</v>
      </c>
      <c r="B33" s="49" t="s">
        <v>37</v>
      </c>
      <c r="C33" s="34">
        <v>2</v>
      </c>
      <c r="D33" s="35">
        <v>5</v>
      </c>
      <c r="E33" s="28">
        <f t="shared" si="2"/>
        <v>7</v>
      </c>
      <c r="F33" s="36">
        <v>0</v>
      </c>
      <c r="G33" s="37">
        <v>0</v>
      </c>
      <c r="H33" s="38">
        <v>0</v>
      </c>
      <c r="I33" s="23">
        <v>0</v>
      </c>
      <c r="J33" s="23">
        <v>0</v>
      </c>
    </row>
    <row r="34" spans="1:10" s="22" customFormat="1" ht="24.75" customHeight="1" thickBot="1">
      <c r="A34" s="32">
        <v>28</v>
      </c>
      <c r="B34" s="33" t="s">
        <v>38</v>
      </c>
      <c r="C34" s="34">
        <v>59</v>
      </c>
      <c r="D34" s="35">
        <v>20</v>
      </c>
      <c r="E34" s="28">
        <f t="shared" si="2"/>
        <v>79</v>
      </c>
      <c r="F34" s="36">
        <v>1218</v>
      </c>
      <c r="G34" s="37">
        <v>2076</v>
      </c>
      <c r="H34" s="38">
        <f>SUM(F34/E34)</f>
        <v>15.417721518987342</v>
      </c>
      <c r="I34" s="22">
        <v>513</v>
      </c>
      <c r="J34" s="22">
        <v>649</v>
      </c>
    </row>
    <row r="35" spans="1:8" s="11" customFormat="1" ht="24.75" customHeight="1" thickBot="1">
      <c r="A35" s="6"/>
      <c r="B35" s="7" t="s">
        <v>0</v>
      </c>
      <c r="C35" s="8">
        <f>SUM(C7:C34)</f>
        <v>1942</v>
      </c>
      <c r="D35" s="8">
        <f>SUM(D7:D34)</f>
        <v>1949</v>
      </c>
      <c r="E35" s="8">
        <f>SUM(E7:E34)</f>
        <v>3891</v>
      </c>
      <c r="F35" s="8">
        <f>SUM(F7:F34)</f>
        <v>27533</v>
      </c>
      <c r="G35" s="9">
        <f>SUM(G7:G34)</f>
        <v>436949.67977859045</v>
      </c>
      <c r="H35" s="10">
        <f t="shared" si="1"/>
        <v>7.076072988948856</v>
      </c>
    </row>
    <row r="36" spans="1:10" s="22" customFormat="1" ht="24.75" customHeight="1" thickBot="1">
      <c r="A36" s="56">
        <v>29</v>
      </c>
      <c r="B36" s="57" t="s">
        <v>39</v>
      </c>
      <c r="C36" s="50">
        <v>140</v>
      </c>
      <c r="D36" s="51">
        <v>72</v>
      </c>
      <c r="E36" s="28">
        <f t="shared" si="2"/>
        <v>212</v>
      </c>
      <c r="F36" s="58">
        <v>25</v>
      </c>
      <c r="G36" s="59">
        <v>43</v>
      </c>
      <c r="H36" s="54">
        <f>SUM(F36/E36)</f>
        <v>0.1179245283018868</v>
      </c>
      <c r="I36" s="23">
        <v>25</v>
      </c>
      <c r="J36" s="23">
        <v>30</v>
      </c>
    </row>
    <row r="37" spans="1:8" s="11" customFormat="1" ht="24.75" customHeight="1" thickBot="1">
      <c r="A37" s="12"/>
      <c r="B37" s="13" t="s">
        <v>5</v>
      </c>
      <c r="C37" s="12">
        <f>SUM(C35:C36)</f>
        <v>2082</v>
      </c>
      <c r="D37" s="12">
        <f>SUM(D35:D36)</f>
        <v>2021</v>
      </c>
      <c r="E37" s="12">
        <f>SUM(E35:E36)</f>
        <v>4103</v>
      </c>
      <c r="F37" s="12">
        <f>SUM(F35:F36)</f>
        <v>27558</v>
      </c>
      <c r="G37" s="14">
        <f>SUM(G35:G36)</f>
        <v>436992.67977859045</v>
      </c>
      <c r="H37" s="15">
        <f>SUM(F37/E37)</f>
        <v>6.716548866682915</v>
      </c>
    </row>
    <row r="38" spans="2:8" s="16" customFormat="1" ht="24.75" customHeight="1">
      <c r="B38" s="1"/>
      <c r="C38" s="5"/>
      <c r="D38" s="5"/>
      <c r="E38" s="5"/>
      <c r="F38" s="5"/>
      <c r="G38" s="17" t="s">
        <v>40</v>
      </c>
      <c r="H38" s="18"/>
    </row>
    <row r="39" spans="4:8" ht="17.25" customHeight="1">
      <c r="D39" s="73"/>
      <c r="E39" s="73"/>
      <c r="F39" s="73"/>
      <c r="G39" s="73"/>
      <c r="H39" s="73"/>
    </row>
  </sheetData>
  <sheetProtection/>
  <mergeCells count="11">
    <mergeCell ref="D5:D6"/>
    <mergeCell ref="E5:E6"/>
    <mergeCell ref="H5:H6"/>
    <mergeCell ref="A5:A6"/>
    <mergeCell ref="A2:H3"/>
    <mergeCell ref="B1:H1"/>
    <mergeCell ref="D39:H39"/>
    <mergeCell ref="F5:G5"/>
    <mergeCell ref="B4:H4"/>
    <mergeCell ref="B5:B6"/>
    <mergeCell ref="C5:C6"/>
  </mergeCells>
  <printOptions horizontalCentered="1" verticalCentered="1"/>
  <pageMargins left="0.75" right="0" top="0.63" bottom="1" header="0.79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MAHENDRU</dc:creator>
  <cp:keywords/>
  <dc:description/>
  <cp:lastModifiedBy>SLPC</cp:lastModifiedBy>
  <cp:lastPrinted>2021-08-27T11:39:14Z</cp:lastPrinted>
  <dcterms:created xsi:type="dcterms:W3CDTF">2006-09-16T08:27:43Z</dcterms:created>
  <dcterms:modified xsi:type="dcterms:W3CDTF">2021-11-15T07:42:05Z</dcterms:modified>
  <cp:category/>
  <cp:version/>
  <cp:contentType/>
  <cp:contentStatus/>
</cp:coreProperties>
</file>