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-108" yWindow="-108" windowWidth="23268" windowHeight="12576"/>
  </bookViews>
  <sheets>
    <sheet name="sheet" sheetId="1" r:id="rId1"/>
  </sheets>
  <definedNames>
    <definedName name="_xlnm.Print_Area" localSheetId="0">sheet!$A$1:$I$41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9" i="1"/>
  <c r="D37" i="1" l="1"/>
  <c r="C37" i="1"/>
  <c r="I35" i="1" l="1"/>
  <c r="I12" i="1" l="1"/>
  <c r="I13" i="1"/>
  <c r="E37" i="1" l="1"/>
  <c r="F37" i="1" s="1"/>
  <c r="I9" i="1" l="1"/>
  <c r="I10" i="1"/>
  <c r="I11" i="1"/>
  <c r="I14" i="1"/>
  <c r="I16" i="1"/>
  <c r="I17" i="1"/>
  <c r="I18" i="1"/>
  <c r="I19" i="1"/>
  <c r="I21" i="1"/>
  <c r="I23" i="1"/>
  <c r="I24" i="1"/>
  <c r="I29" i="1"/>
  <c r="I36" i="1"/>
  <c r="I39" i="1"/>
  <c r="I8" i="1"/>
  <c r="H37" i="1" l="1"/>
  <c r="G37" i="1"/>
  <c r="I37" i="1" l="1"/>
  <c r="H20" i="1" l="1"/>
  <c r="H38" i="1" s="1"/>
  <c r="H40" i="1" s="1"/>
  <c r="G20" i="1"/>
  <c r="E20" i="1"/>
  <c r="D20" i="1"/>
  <c r="C20" i="1"/>
  <c r="F8" i="1"/>
  <c r="C38" i="1" l="1"/>
  <c r="C40" i="1" s="1"/>
  <c r="D38" i="1"/>
  <c r="F20" i="1"/>
  <c r="E38" i="1"/>
  <c r="G38" i="1"/>
  <c r="I20" i="1"/>
  <c r="D40" i="1" l="1"/>
  <c r="F38" i="1"/>
  <c r="E40" i="1"/>
  <c r="G40" i="1"/>
  <c r="I38" i="1"/>
  <c r="F40" i="1" l="1"/>
  <c r="I40" i="1"/>
</calcChain>
</file>

<file path=xl/sharedStrings.xml><?xml version="1.0" encoding="utf-8"?>
<sst xmlns="http://schemas.openxmlformats.org/spreadsheetml/2006/main" count="48" uniqueCount="48">
  <si>
    <t>Name of the bank</t>
  </si>
  <si>
    <t>UCO BANK</t>
  </si>
  <si>
    <t>Out of 2, MSME loans granted collateral free</t>
  </si>
  <si>
    <t>STATE LEVEL BANKERS COMMITTEE -  PUNJAB</t>
  </si>
  <si>
    <t>REVIEW OF NPA IN MSME LOANS</t>
  </si>
  <si>
    <t>YES BANK</t>
  </si>
  <si>
    <t>INDUSIND BANK</t>
  </si>
  <si>
    <t>AXIS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</si>
  <si>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</si>
  <si>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</si>
  <si>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</si>
  <si>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</si>
  <si>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</si>
  <si>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</si>
  <si>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</si>
  <si>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</si>
  <si>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</si>
  <si>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TOTAL (A)</t>
  </si>
  <si>
    <t>TOTAL (B)</t>
  </si>
  <si>
    <t>TOTAL (A+B)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</si>
  <si>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</si>
  <si>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</si>
  <si>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</si>
  <si>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</si>
  <si>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</si>
  <si>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</si>
  <si>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</si>
  <si>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</si>
  <si>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</si>
  <si>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</si>
  <si>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</si>
  <si>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</si>
  <si>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</si>
  <si>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</si>
  <si>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</si>
  <si>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SLBC PUNJAB</t>
  </si>
  <si>
    <t xml:space="preserve">% age of NPA under Collateral Free Loans </t>
  </si>
  <si>
    <t>RBL Bank</t>
  </si>
  <si>
    <t xml:space="preserve">(Amount  in lacs) </t>
  </si>
  <si>
    <t>PUNJAB STATE COOPERATIVE BANK</t>
  </si>
  <si>
    <t>POSITION AS AT DECEMBER 2021</t>
  </si>
  <si>
    <t>Number of      MSME Loan accounts outstanding as at quarter ended DECEMBER 2021</t>
  </si>
  <si>
    <t>Amount of          MSME Loans outsatanding as at quarter ended DECEMBER 2021</t>
  </si>
  <si>
    <t>Out of 2, NPA outstanding as at quarter ended DECEMBER 2021</t>
  </si>
  <si>
    <t>%age of NPA under MSME Loans as at  quarter ended DECEMBER2021</t>
  </si>
  <si>
    <t>Out of 5, NPA outstanding as at quarter ended DECEMBER 2021</t>
  </si>
  <si>
    <t xml:space="preserve">                                   Annexure - 41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</si>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</sst>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2" fillId="0" borderId="0"/>
    <xf numFmtId="44" fontId="1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 applyNumberFormat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85">
    <xf numFmtId="0" fontId="0" fillId="0" borderId="0" xfId="0"/>
    <xf numFmtId="0" fontId="3" fillId="0" borderId="0" xfId="0" applyFont="1" applyFill="1"/>
    <xf numFmtId="1" fontId="2" fillId="0" borderId="1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1" fontId="2" fillId="0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4" fillId="0" borderId="5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3" fillId="2" borderId="0" xfId="0" applyFont="1" applyFill="1"/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1" fontId="2" fillId="0" borderId="38" xfId="0" applyNumberFormat="1" applyFont="1" applyFill="1" applyBorder="1" applyAlignment="1" applyProtection="1">
      <alignment horizontal="center" vertical="center"/>
    </xf>
    <xf numFmtId="164" fontId="2" fillId="0" borderId="39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" fontId="7" fillId="0" borderId="6" xfId="0" applyNumberFormat="1" applyFont="1" applyFill="1" applyBorder="1" applyAlignment="1" applyProtection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horizontal="center" vertical="center"/>
    </xf>
  </cellXfs>
  <cellStyles count="110">
    <cellStyle name="Currency 2" xfId="2"/>
    <cellStyle name="Excel Built-in Normal" xfId="3"/>
    <cellStyle name="Excel Built-in Normal 1" xfId="4"/>
    <cellStyle name="Excel Built-in Normal 1 2" xfId="5"/>
    <cellStyle name="Excel Built-in Normal 10" xfId="6"/>
    <cellStyle name="Excel Built-in Normal 11" xfId="7"/>
    <cellStyle name="Excel Built-in Normal 12" xfId="8"/>
    <cellStyle name="Excel Built-in Normal 13" xfId="9"/>
    <cellStyle name="Excel Built-in Normal 14" xfId="10"/>
    <cellStyle name="Excel Built-in Normal 15" xfId="11"/>
    <cellStyle name="Excel Built-in Normal 16" xfId="12"/>
    <cellStyle name="Excel Built-in Normal 17" xfId="13"/>
    <cellStyle name="Excel Built-in Normal 18" xfId="14"/>
    <cellStyle name="Excel Built-in Normal 19" xfId="15"/>
    <cellStyle name="Excel Built-in Normal 2" xfId="16"/>
    <cellStyle name="Excel Built-in Normal 20" xfId="17"/>
    <cellStyle name="Excel Built-in Normal 21" xfId="18"/>
    <cellStyle name="Excel Built-in Normal 22" xfId="19"/>
    <cellStyle name="Excel Built-in Normal 23" xfId="20"/>
    <cellStyle name="Excel Built-in Normal 24" xfId="21"/>
    <cellStyle name="Excel Built-in Normal 3" xfId="22"/>
    <cellStyle name="Excel Built-in Normal 4" xfId="23"/>
    <cellStyle name="Excel Built-in Normal 5" xfId="24"/>
    <cellStyle name="Excel Built-in Normal 6" xfId="25"/>
    <cellStyle name="Excel Built-in Normal 7" xfId="26"/>
    <cellStyle name="Excel Built-in Normal 8" xfId="27"/>
    <cellStyle name="Excel Built-in Normal 9" xfId="28"/>
    <cellStyle name="Normal" xfId="0" builtinId="0"/>
    <cellStyle name="Normal 10" xfId="29"/>
    <cellStyle name="Normal 10 2" xfId="30"/>
    <cellStyle name="Normal 11" xfId="31"/>
    <cellStyle name="Normal 11 5 2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21" xfId="54"/>
    <cellStyle name="Normal 2 22" xfId="55"/>
    <cellStyle name="Normal 2 23" xfId="56"/>
    <cellStyle name="Normal 2 24" xfId="57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19" xfId="86"/>
    <cellStyle name="Normal 3 2" xfId="87"/>
    <cellStyle name="Normal 3 20" xfId="88"/>
    <cellStyle name="Normal 3 21" xfId="89"/>
    <cellStyle name="Normal 3 22" xfId="90"/>
    <cellStyle name="Normal 3 23" xfId="91"/>
    <cellStyle name="Normal 3 24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9"/>
    <cellStyle name="Normal 30" xfId="100"/>
    <cellStyle name="Normal 31" xfId="101"/>
    <cellStyle name="Normal 32" xfId="1"/>
    <cellStyle name="Normal 4" xfId="102"/>
    <cellStyle name="Normal 5" xfId="103"/>
    <cellStyle name="Normal 6" xfId="104"/>
    <cellStyle name="Normal 6 2" xfId="105"/>
    <cellStyle name="Normal 7" xfId="106"/>
    <cellStyle name="Normal 8" xfId="107"/>
    <cellStyle name="Normal 9" xfId="108"/>
    <cellStyle name="TableStyleLight1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="70" zoomScaleSheetLayoutView="7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K19" sqref="K19"/>
    </sheetView>
  </sheetViews>
  <sheetFormatPr defaultColWidth="9.109375" defaultRowHeight="13.2"/>
  <cols>
    <col min="1" max="1" width="9.109375" style="1"/>
    <col min="2" max="2" width="55.109375" style="1" customWidth="1"/>
    <col min="3" max="5" width="20.33203125" style="28" customWidth="1"/>
    <col min="6" max="6" width="23.44140625" style="27" customWidth="1"/>
    <col min="7" max="7" width="19.88671875" style="28" customWidth="1"/>
    <col min="8" max="8" width="22.88671875" style="28" customWidth="1"/>
    <col min="9" max="9" width="16.44140625" style="1" customWidth="1"/>
    <col min="10" max="16384" width="9.109375" style="1"/>
  </cols>
  <sheetData>
    <row r="1" spans="1:9" ht="29.25" customHeight="1" thickBot="1">
      <c r="A1" s="4"/>
      <c r="B1" s="5"/>
      <c r="C1" s="6"/>
      <c r="D1" s="6"/>
      <c r="E1" s="6"/>
      <c r="F1" s="73" t="s">
        <v>46</v>
      </c>
      <c r="G1" s="73"/>
      <c r="H1" s="73"/>
      <c r="I1" s="73"/>
    </row>
    <row r="2" spans="1:9" ht="28.2" customHeight="1">
      <c r="A2" s="64" t="s">
        <v>3</v>
      </c>
      <c r="B2" s="65"/>
      <c r="C2" s="65"/>
      <c r="D2" s="65"/>
      <c r="E2" s="65"/>
      <c r="F2" s="65"/>
      <c r="G2" s="65"/>
      <c r="H2" s="65"/>
      <c r="I2" s="66"/>
    </row>
    <row r="3" spans="1:9" ht="28.5" customHeight="1">
      <c r="A3" s="67" t="s">
        <v>4</v>
      </c>
      <c r="B3" s="68"/>
      <c r="C3" s="68"/>
      <c r="D3" s="68"/>
      <c r="E3" s="68"/>
      <c r="F3" s="68"/>
      <c r="G3" s="68"/>
      <c r="H3" s="68"/>
      <c r="I3" s="69"/>
    </row>
    <row r="4" spans="1:9" ht="26.4" customHeight="1" thickBot="1">
      <c r="A4" s="70" t="s">
        <v>40</v>
      </c>
      <c r="B4" s="71"/>
      <c r="C4" s="71"/>
      <c r="D4" s="71"/>
      <c r="E4" s="71"/>
      <c r="F4" s="71"/>
      <c r="G4" s="71"/>
      <c r="H4" s="71"/>
      <c r="I4" s="72"/>
    </row>
    <row r="5" spans="1:9" ht="19.5" customHeight="1" thickBot="1">
      <c r="A5" s="61" t="s">
        <v>38</v>
      </c>
      <c r="B5" s="62"/>
      <c r="C5" s="62"/>
      <c r="D5" s="62"/>
      <c r="E5" s="62"/>
      <c r="F5" s="62"/>
      <c r="G5" s="62"/>
      <c r="H5" s="62"/>
      <c r="I5" s="63"/>
    </row>
    <row r="6" spans="1:9" ht="127.2" customHeight="1" thickBot="1">
      <c r="A6" s="7" t="s">
        <v>16</v>
      </c>
      <c r="B6" s="7" t="s">
        <v>0</v>
      </c>
      <c r="C6" s="10" t="s">
        <v>41</v>
      </c>
      <c r="D6" s="30" t="s">
        <v>42</v>
      </c>
      <c r="E6" s="8" t="s">
        <v>43</v>
      </c>
      <c r="F6" s="9" t="s">
        <v>44</v>
      </c>
      <c r="G6" s="10" t="s">
        <v>2</v>
      </c>
      <c r="H6" s="8" t="s">
        <v>45</v>
      </c>
      <c r="I6" s="11" t="s">
        <v>36</v>
      </c>
    </row>
    <row r="7" spans="1:9" ht="23.25" customHeight="1" thickBot="1">
      <c r="A7" s="12"/>
      <c r="B7" s="13"/>
      <c r="C7" s="15">
        <v>1</v>
      </c>
      <c r="D7" s="31">
        <v>2</v>
      </c>
      <c r="E7" s="15">
        <v>3</v>
      </c>
      <c r="F7" s="14">
        <v>4</v>
      </c>
      <c r="G7" s="15">
        <v>5</v>
      </c>
      <c r="H7" s="16">
        <v>6</v>
      </c>
      <c r="I7" s="17">
        <v>7</v>
      </c>
    </row>
    <row r="8" spans="1:9" s="34" customFormat="1" ht="35.4" customHeight="1">
      <c r="A8" s="39">
        <v>1</v>
      </c>
      <c r="B8" s="40" t="s">
        <v>8</v>
      </c>
      <c r="C8" s="41">
        <v>123455</v>
      </c>
      <c r="D8" s="42">
        <v>1108143.4977873</v>
      </c>
      <c r="E8" s="43">
        <v>289847</v>
      </c>
      <c r="F8" s="44">
        <f>E8/D8*100</f>
        <v>26.156089042507201</v>
      </c>
      <c r="G8" s="44">
        <v>280043.41817100003</v>
      </c>
      <c r="H8" s="45">
        <v>53022</v>
      </c>
      <c r="I8" s="46">
        <f>H8/G8*100</f>
        <v>18.933492651351557</v>
      </c>
    </row>
    <row r="9" spans="1:9" s="34" customFormat="1" ht="35.4" customHeight="1">
      <c r="A9" s="18">
        <v>2</v>
      </c>
      <c r="B9" s="32" t="s">
        <v>20</v>
      </c>
      <c r="C9" s="19">
        <v>55440</v>
      </c>
      <c r="D9" s="2">
        <v>262114.13057000001</v>
      </c>
      <c r="E9" s="2">
        <v>6882</v>
      </c>
      <c r="F9" s="2">
        <f t="shared" ref="F9:F40" si="0">E9/D9*100</f>
        <v>2.625573823522688</v>
      </c>
      <c r="G9" s="2">
        <v>216152.03288000001</v>
      </c>
      <c r="H9" s="3">
        <v>23513.15554</v>
      </c>
      <c r="I9" s="38">
        <f t="shared" ref="I9:I40" si="1">H9/G9*100</f>
        <v>10.878063567902538</v>
      </c>
    </row>
    <row r="10" spans="1:9" s="34" customFormat="1" ht="35.4" customHeight="1">
      <c r="A10" s="18">
        <v>3</v>
      </c>
      <c r="B10" s="32" t="s">
        <v>1</v>
      </c>
      <c r="C10" s="19">
        <v>40272</v>
      </c>
      <c r="D10" s="2">
        <v>144564</v>
      </c>
      <c r="E10" s="2">
        <v>13632</v>
      </c>
      <c r="F10" s="2">
        <f t="shared" si="0"/>
        <v>9.4297335436208183</v>
      </c>
      <c r="G10" s="2">
        <v>24491</v>
      </c>
      <c r="H10" s="3">
        <v>1265</v>
      </c>
      <c r="I10" s="38">
        <f t="shared" si="1"/>
        <v>5.1651627128332853</v>
      </c>
    </row>
    <row r="11" spans="1:9" s="34" customFormat="1" ht="35.4" customHeight="1">
      <c r="A11" s="18">
        <v>4</v>
      </c>
      <c r="B11" s="32" t="s">
        <v>9</v>
      </c>
      <c r="C11" s="19">
        <v>19712</v>
      </c>
      <c r="D11" s="19">
        <v>144877.67181009997</v>
      </c>
      <c r="E11" s="19">
        <v>16170.729459300001</v>
      </c>
      <c r="F11" s="2">
        <f t="shared" si="0"/>
        <v>11.161643652374512</v>
      </c>
      <c r="G11" s="19">
        <v>12869.0436252</v>
      </c>
      <c r="H11" s="47">
        <v>1928.5374999999999</v>
      </c>
      <c r="I11" s="38">
        <f t="shared" si="1"/>
        <v>14.985864965315388</v>
      </c>
    </row>
    <row r="12" spans="1:9" s="34" customFormat="1" ht="35.4" customHeight="1">
      <c r="A12" s="18">
        <v>5</v>
      </c>
      <c r="B12" s="32" t="s">
        <v>21</v>
      </c>
      <c r="C12" s="19">
        <v>27353</v>
      </c>
      <c r="D12" s="2">
        <v>151552.75</v>
      </c>
      <c r="E12" s="2">
        <v>53682.160000000011</v>
      </c>
      <c r="F12" s="2">
        <f t="shared" si="0"/>
        <v>35.421435770713508</v>
      </c>
      <c r="G12" s="2">
        <v>97266.238763699977</v>
      </c>
      <c r="H12" s="3">
        <v>19037.349718399997</v>
      </c>
      <c r="I12" s="38">
        <f t="shared" si="1"/>
        <v>19.572412751200972</v>
      </c>
    </row>
    <row r="13" spans="1:9" s="34" customFormat="1" ht="35.4" customHeight="1">
      <c r="A13" s="18">
        <v>6</v>
      </c>
      <c r="B13" s="32" t="s">
        <v>22</v>
      </c>
      <c r="C13" s="19">
        <v>3634</v>
      </c>
      <c r="D13" s="2">
        <v>24434.219999999998</v>
      </c>
      <c r="E13" s="2">
        <v>231</v>
      </c>
      <c r="F13" s="2">
        <f t="shared" si="0"/>
        <v>0.94539543312616492</v>
      </c>
      <c r="G13" s="2">
        <v>11613.45</v>
      </c>
      <c r="H13" s="3">
        <v>169</v>
      </c>
      <c r="I13" s="38">
        <f t="shared" si="1"/>
        <v>1.4552092616750405</v>
      </c>
    </row>
    <row r="14" spans="1:9" s="34" customFormat="1" ht="35.4" customHeight="1">
      <c r="A14" s="18">
        <v>7</v>
      </c>
      <c r="B14" s="32" t="s">
        <v>10</v>
      </c>
      <c r="C14" s="19">
        <v>51196</v>
      </c>
      <c r="D14" s="2">
        <v>272363.35569602647</v>
      </c>
      <c r="E14" s="2">
        <v>52616.954196149964</v>
      </c>
      <c r="F14" s="2">
        <f t="shared" si="0"/>
        <v>19.318661301439384</v>
      </c>
      <c r="G14" s="2">
        <v>157290.26090594646</v>
      </c>
      <c r="H14" s="3">
        <v>38240.056904499972</v>
      </c>
      <c r="I14" s="38">
        <f t="shared" si="1"/>
        <v>24.311776637821243</v>
      </c>
    </row>
    <row r="15" spans="1:9" s="34" customFormat="1" ht="35.4" customHeight="1">
      <c r="A15" s="18">
        <v>8</v>
      </c>
      <c r="B15" s="32" t="s">
        <v>11</v>
      </c>
      <c r="C15" s="19">
        <v>22205</v>
      </c>
      <c r="D15" s="2">
        <v>114835.62066280007</v>
      </c>
      <c r="E15" s="2">
        <v>12830</v>
      </c>
      <c r="F15" s="2">
        <f t="shared" si="0"/>
        <v>11.172491536988888</v>
      </c>
      <c r="G15" s="2">
        <v>30220</v>
      </c>
      <c r="H15" s="3">
        <v>2922</v>
      </c>
      <c r="I15" s="38">
        <v>9.67</v>
      </c>
    </row>
    <row r="16" spans="1:9" s="34" customFormat="1" ht="35.4" customHeight="1">
      <c r="A16" s="18">
        <v>9</v>
      </c>
      <c r="B16" s="32" t="s">
        <v>12</v>
      </c>
      <c r="C16" s="19">
        <v>17954.560000000001</v>
      </c>
      <c r="D16" s="2">
        <v>153032.64000000001</v>
      </c>
      <c r="E16" s="2">
        <v>30277.045547500002</v>
      </c>
      <c r="F16" s="2">
        <f t="shared" si="0"/>
        <v>19.784697922939838</v>
      </c>
      <c r="G16" s="2">
        <v>41954.504854400002</v>
      </c>
      <c r="H16" s="3">
        <v>14907.212250800001</v>
      </c>
      <c r="I16" s="38">
        <f t="shared" si="1"/>
        <v>35.531851233936322</v>
      </c>
    </row>
    <row r="17" spans="1:9" s="34" customFormat="1" ht="35.4" customHeight="1">
      <c r="A17" s="18">
        <v>10</v>
      </c>
      <c r="B17" s="32" t="s">
        <v>13</v>
      </c>
      <c r="C17" s="19">
        <v>18678</v>
      </c>
      <c r="D17" s="2">
        <v>290446</v>
      </c>
      <c r="E17" s="2">
        <v>30330</v>
      </c>
      <c r="F17" s="2">
        <f t="shared" si="0"/>
        <v>10.44256075139613</v>
      </c>
      <c r="G17" s="2">
        <v>70657.5</v>
      </c>
      <c r="H17" s="3">
        <v>7690</v>
      </c>
      <c r="I17" s="38">
        <f t="shared" si="1"/>
        <v>10.8834872448077</v>
      </c>
    </row>
    <row r="18" spans="1:9" s="34" customFormat="1" ht="35.4" customHeight="1">
      <c r="A18" s="18">
        <v>11</v>
      </c>
      <c r="B18" s="32" t="s">
        <v>14</v>
      </c>
      <c r="C18" s="19">
        <v>45354</v>
      </c>
      <c r="D18" s="2">
        <v>566793.12836949993</v>
      </c>
      <c r="E18" s="2">
        <v>28785.565198499993</v>
      </c>
      <c r="F18" s="2">
        <f t="shared" si="0"/>
        <v>5.0786722276093483</v>
      </c>
      <c r="G18" s="2">
        <v>54812.680611100004</v>
      </c>
      <c r="H18" s="3">
        <v>196.91377730000005</v>
      </c>
      <c r="I18" s="38">
        <f t="shared" si="1"/>
        <v>0.3592485809937262</v>
      </c>
    </row>
    <row r="19" spans="1:9" s="34" customFormat="1" ht="35.4" customHeight="1" thickBot="1">
      <c r="A19" s="18">
        <v>12</v>
      </c>
      <c r="B19" s="32" t="s">
        <v>15</v>
      </c>
      <c r="C19" s="19">
        <v>31534</v>
      </c>
      <c r="D19" s="19">
        <v>294650</v>
      </c>
      <c r="E19" s="19">
        <v>43752</v>
      </c>
      <c r="F19" s="48">
        <f t="shared" si="0"/>
        <v>14.848803665365686</v>
      </c>
      <c r="G19" s="2">
        <v>20849.168635699996</v>
      </c>
      <c r="H19" s="3">
        <v>0</v>
      </c>
      <c r="I19" s="38">
        <f t="shared" si="1"/>
        <v>0</v>
      </c>
    </row>
    <row r="20" spans="1:9" ht="35.4" customHeight="1" thickBot="1">
      <c r="A20" s="20"/>
      <c r="B20" s="83" t="s">
        <v>17</v>
      </c>
      <c r="C20" s="74">
        <f>SUM(C8:C19)</f>
        <v>456787.56</v>
      </c>
      <c r="D20" s="74">
        <f>SUM(D8:D19)</f>
        <v>3527807.0148957265</v>
      </c>
      <c r="E20" s="74">
        <f>SUM(E8:E19)</f>
        <v>579036.45440145</v>
      </c>
      <c r="F20" s="80">
        <f t="shared" si="0"/>
        <v>16.413495748393846</v>
      </c>
      <c r="G20" s="74">
        <f>SUM(G8:G19)</f>
        <v>1018219.2984470465</v>
      </c>
      <c r="H20" s="76">
        <f>SUM(H8:H19)</f>
        <v>162891.22569099997</v>
      </c>
      <c r="I20" s="84">
        <f t="shared" si="1"/>
        <v>15.997656491036471</v>
      </c>
    </row>
    <row r="21" spans="1:9" s="34" customFormat="1" ht="35.4" customHeight="1">
      <c r="A21" s="18">
        <v>13</v>
      </c>
      <c r="B21" s="50" t="s">
        <v>23</v>
      </c>
      <c r="C21" s="51">
        <v>5295</v>
      </c>
      <c r="D21" s="21">
        <v>42294.4403877</v>
      </c>
      <c r="E21" s="21">
        <v>11105.019935800003</v>
      </c>
      <c r="F21" s="52">
        <f t="shared" si="0"/>
        <v>26.256453174468636</v>
      </c>
      <c r="G21" s="21">
        <v>25956.7701925</v>
      </c>
      <c r="H21" s="22">
        <v>515</v>
      </c>
      <c r="I21" s="53">
        <f t="shared" si="1"/>
        <v>1.9840681108653693</v>
      </c>
    </row>
    <row r="22" spans="1:9" s="34" customFormat="1" ht="35.4" customHeight="1">
      <c r="A22" s="18">
        <v>14</v>
      </c>
      <c r="B22" s="32" t="s">
        <v>24</v>
      </c>
      <c r="C22" s="19">
        <v>2450</v>
      </c>
      <c r="D22" s="2">
        <v>17402.001442799999</v>
      </c>
      <c r="E22" s="2">
        <v>2017.4135971999999</v>
      </c>
      <c r="F22" s="54">
        <f t="shared" si="0"/>
        <v>11.592997528653211</v>
      </c>
      <c r="G22" s="2">
        <v>0</v>
      </c>
      <c r="H22" s="3">
        <v>0</v>
      </c>
      <c r="I22" s="38">
        <v>0</v>
      </c>
    </row>
    <row r="23" spans="1:9" s="34" customFormat="1" ht="35.4" customHeight="1">
      <c r="A23" s="18">
        <v>15</v>
      </c>
      <c r="B23" s="32" t="s">
        <v>25</v>
      </c>
      <c r="C23" s="19">
        <v>8665</v>
      </c>
      <c r="D23" s="2">
        <v>86371</v>
      </c>
      <c r="E23" s="19">
        <v>1994.5714470000005</v>
      </c>
      <c r="F23" s="54">
        <f t="shared" si="0"/>
        <v>2.3093068819395404</v>
      </c>
      <c r="G23" s="2">
        <v>18488.359950599988</v>
      </c>
      <c r="H23" s="3">
        <v>242.5670265</v>
      </c>
      <c r="I23" s="38">
        <f t="shared" si="1"/>
        <v>1.3119986150644378</v>
      </c>
    </row>
    <row r="24" spans="1:9" s="34" customFormat="1" ht="35.4" customHeight="1">
      <c r="A24" s="18">
        <v>16</v>
      </c>
      <c r="B24" s="32" t="s">
        <v>26</v>
      </c>
      <c r="C24" s="19">
        <v>45844</v>
      </c>
      <c r="D24" s="2">
        <v>1658677.8594812003</v>
      </c>
      <c r="E24" s="2">
        <v>14768.065560399999</v>
      </c>
      <c r="F24" s="54">
        <f t="shared" si="0"/>
        <v>0.89035164218199303</v>
      </c>
      <c r="G24" s="2">
        <v>106380.33787929999</v>
      </c>
      <c r="H24" s="3">
        <v>2586.0631806000001</v>
      </c>
      <c r="I24" s="38">
        <f t="shared" si="1"/>
        <v>2.4309597357494472</v>
      </c>
    </row>
    <row r="25" spans="1:9" s="34" customFormat="1" ht="35.4" customHeight="1">
      <c r="A25" s="18">
        <v>17</v>
      </c>
      <c r="B25" s="32" t="s">
        <v>27</v>
      </c>
      <c r="C25" s="19">
        <v>25531</v>
      </c>
      <c r="D25" s="19">
        <v>554783.31666677061</v>
      </c>
      <c r="E25" s="2">
        <v>19785.138368099997</v>
      </c>
      <c r="F25" s="54">
        <f t="shared" si="0"/>
        <v>3.5662821454279419</v>
      </c>
      <c r="G25" s="2">
        <v>0</v>
      </c>
      <c r="H25" s="3">
        <v>0</v>
      </c>
      <c r="I25" s="38">
        <v>0</v>
      </c>
    </row>
    <row r="26" spans="1:9" s="34" customFormat="1" ht="35.4" customHeight="1">
      <c r="A26" s="18">
        <v>18</v>
      </c>
      <c r="B26" s="32" t="s">
        <v>28</v>
      </c>
      <c r="C26" s="19">
        <v>7265</v>
      </c>
      <c r="D26" s="2">
        <v>159935.46</v>
      </c>
      <c r="E26" s="2">
        <v>6203.2900000000009</v>
      </c>
      <c r="F26" s="54">
        <f t="shared" si="0"/>
        <v>3.8786207886606272</v>
      </c>
      <c r="G26" s="2">
        <v>0</v>
      </c>
      <c r="H26" s="3">
        <v>0</v>
      </c>
      <c r="I26" s="23">
        <v>0</v>
      </c>
    </row>
    <row r="27" spans="1:9" s="34" customFormat="1" ht="35.4" customHeight="1">
      <c r="A27" s="18">
        <v>19</v>
      </c>
      <c r="B27" s="32" t="s">
        <v>5</v>
      </c>
      <c r="C27" s="19">
        <v>4823</v>
      </c>
      <c r="D27" s="2">
        <v>144672.6756827455</v>
      </c>
      <c r="E27" s="2">
        <v>1358.9604863</v>
      </c>
      <c r="F27" s="54">
        <f t="shared" si="0"/>
        <v>0.93933459092170324</v>
      </c>
      <c r="G27" s="2">
        <v>28581</v>
      </c>
      <c r="H27" s="3">
        <v>0</v>
      </c>
      <c r="I27" s="23">
        <v>0</v>
      </c>
    </row>
    <row r="28" spans="1:9" s="34" customFormat="1" ht="35.4" customHeight="1">
      <c r="A28" s="18">
        <v>20</v>
      </c>
      <c r="B28" s="32" t="s">
        <v>29</v>
      </c>
      <c r="C28" s="19">
        <v>195</v>
      </c>
      <c r="D28" s="19">
        <v>19249</v>
      </c>
      <c r="E28" s="2">
        <v>23</v>
      </c>
      <c r="F28" s="54">
        <f t="shared" si="0"/>
        <v>0.11948672658319913</v>
      </c>
      <c r="G28" s="2">
        <v>0</v>
      </c>
      <c r="H28" s="3">
        <v>0</v>
      </c>
      <c r="I28" s="23">
        <v>0</v>
      </c>
    </row>
    <row r="29" spans="1:9" s="34" customFormat="1" ht="35.4" customHeight="1">
      <c r="A29" s="18">
        <v>21</v>
      </c>
      <c r="B29" s="32" t="s">
        <v>6</v>
      </c>
      <c r="C29" s="19">
        <v>70578</v>
      </c>
      <c r="D29" s="2">
        <v>113364.36675537884</v>
      </c>
      <c r="E29" s="2">
        <v>3124.0729080287601</v>
      </c>
      <c r="F29" s="54">
        <f t="shared" si="0"/>
        <v>2.7557803191985202</v>
      </c>
      <c r="G29" s="2">
        <v>82265.709999999977</v>
      </c>
      <c r="H29" s="3">
        <v>3060</v>
      </c>
      <c r="I29" s="38">
        <f t="shared" si="1"/>
        <v>3.7196542763686122</v>
      </c>
    </row>
    <row r="30" spans="1:9" s="34" customFormat="1" ht="35.4" customHeight="1">
      <c r="A30" s="18">
        <v>22</v>
      </c>
      <c r="B30" s="32" t="s">
        <v>7</v>
      </c>
      <c r="C30" s="19">
        <v>8715</v>
      </c>
      <c r="D30" s="2">
        <v>360656.3819103</v>
      </c>
      <c r="E30" s="2">
        <v>9680.3231200000009</v>
      </c>
      <c r="F30" s="54">
        <f t="shared" si="0"/>
        <v>2.684084798035717</v>
      </c>
      <c r="G30" s="2">
        <v>0</v>
      </c>
      <c r="H30" s="3">
        <v>0</v>
      </c>
      <c r="I30" s="23">
        <v>0</v>
      </c>
    </row>
    <row r="31" spans="1:9" ht="35.4" customHeight="1">
      <c r="A31" s="18">
        <v>23</v>
      </c>
      <c r="B31" s="33" t="s">
        <v>30</v>
      </c>
      <c r="C31" s="19">
        <v>23229</v>
      </c>
      <c r="D31" s="2">
        <v>9477</v>
      </c>
      <c r="E31" s="21">
        <v>0</v>
      </c>
      <c r="F31" s="54">
        <f t="shared" si="0"/>
        <v>0</v>
      </c>
      <c r="G31" s="21">
        <v>0</v>
      </c>
      <c r="H31" s="22">
        <v>0</v>
      </c>
      <c r="I31" s="23">
        <v>0</v>
      </c>
    </row>
    <row r="32" spans="1:9" s="34" customFormat="1" ht="35.4" customHeight="1">
      <c r="A32" s="18">
        <v>24</v>
      </c>
      <c r="B32" s="33" t="s">
        <v>37</v>
      </c>
      <c r="C32" s="21">
        <v>522</v>
      </c>
      <c r="D32" s="21">
        <v>16068.328887400001</v>
      </c>
      <c r="E32" s="21">
        <v>0</v>
      </c>
      <c r="F32" s="54">
        <f t="shared" si="0"/>
        <v>0</v>
      </c>
      <c r="G32" s="21">
        <v>0</v>
      </c>
      <c r="H32" s="22">
        <v>0</v>
      </c>
      <c r="I32" s="23">
        <v>0</v>
      </c>
    </row>
    <row r="33" spans="1:9" s="34" customFormat="1" ht="35.4" customHeight="1">
      <c r="A33" s="18">
        <v>25</v>
      </c>
      <c r="B33" s="33" t="s">
        <v>31</v>
      </c>
      <c r="C33" s="21">
        <v>19942</v>
      </c>
      <c r="D33" s="21">
        <v>96505.825806879191</v>
      </c>
      <c r="E33" s="21">
        <v>3269</v>
      </c>
      <c r="F33" s="54">
        <f t="shared" si="0"/>
        <v>3.3873602683237984</v>
      </c>
      <c r="G33" s="21">
        <v>0</v>
      </c>
      <c r="H33" s="22">
        <v>0</v>
      </c>
      <c r="I33" s="23">
        <v>0</v>
      </c>
    </row>
    <row r="34" spans="1:9" s="34" customFormat="1" ht="35.4" customHeight="1">
      <c r="A34" s="55">
        <v>26</v>
      </c>
      <c r="B34" s="33" t="s">
        <v>32</v>
      </c>
      <c r="C34" s="51">
        <v>2668</v>
      </c>
      <c r="D34" s="21">
        <v>1331</v>
      </c>
      <c r="E34" s="21">
        <v>27</v>
      </c>
      <c r="F34" s="54">
        <f t="shared" si="0"/>
        <v>2.0285499624342602</v>
      </c>
      <c r="G34" s="21">
        <v>0</v>
      </c>
      <c r="H34" s="22">
        <v>0</v>
      </c>
      <c r="I34" s="23">
        <v>0</v>
      </c>
    </row>
    <row r="35" spans="1:9" s="34" customFormat="1" ht="35.4" customHeight="1">
      <c r="A35" s="18">
        <v>27</v>
      </c>
      <c r="B35" s="33" t="s">
        <v>33</v>
      </c>
      <c r="C35" s="51">
        <v>385</v>
      </c>
      <c r="D35" s="21">
        <v>7958</v>
      </c>
      <c r="E35" s="21">
        <v>345.48208520000003</v>
      </c>
      <c r="F35" s="54">
        <f t="shared" si="0"/>
        <v>4.3413179844181959</v>
      </c>
      <c r="G35" s="21">
        <v>630.25130290000016</v>
      </c>
      <c r="H35" s="22">
        <v>25</v>
      </c>
      <c r="I35" s="53">
        <f t="shared" si="1"/>
        <v>3.9666716887321796</v>
      </c>
    </row>
    <row r="36" spans="1:9" s="34" customFormat="1" ht="35.4" customHeight="1" thickBot="1">
      <c r="A36" s="56">
        <v>28</v>
      </c>
      <c r="B36" s="33" t="s">
        <v>34</v>
      </c>
      <c r="C36" s="51">
        <v>76091</v>
      </c>
      <c r="D36" s="21">
        <v>67238</v>
      </c>
      <c r="E36" s="21">
        <v>4239.5200000000004</v>
      </c>
      <c r="F36" s="48">
        <f t="shared" si="0"/>
        <v>6.3052440584193477</v>
      </c>
      <c r="G36" s="21">
        <v>58791</v>
      </c>
      <c r="H36" s="22">
        <v>4192.6168145050005</v>
      </c>
      <c r="I36" s="53">
        <f t="shared" si="1"/>
        <v>7.1313922445697484</v>
      </c>
    </row>
    <row r="37" spans="1:9" ht="35.4" customHeight="1" thickBot="1">
      <c r="A37" s="24"/>
      <c r="B37" s="78" t="s">
        <v>18</v>
      </c>
      <c r="C37" s="79">
        <f>SUM(C21:C36)</f>
        <v>302198</v>
      </c>
      <c r="D37" s="79">
        <f>SUM(D21:D36)</f>
        <v>3355984.6570211742</v>
      </c>
      <c r="E37" s="79">
        <f>SUM(E21:E36)</f>
        <v>77940.85750802877</v>
      </c>
      <c r="F37" s="80">
        <f t="shared" si="0"/>
        <v>2.3224437973804779</v>
      </c>
      <c r="G37" s="79">
        <f t="shared" ref="G37:H37" si="2">SUM(G21:G36)</f>
        <v>321093.42932529998</v>
      </c>
      <c r="H37" s="81">
        <f t="shared" si="2"/>
        <v>10621.247021605001</v>
      </c>
      <c r="I37" s="82">
        <f t="shared" si="1"/>
        <v>3.3078369258203058</v>
      </c>
    </row>
    <row r="38" spans="1:9" ht="35.4" customHeight="1" thickBot="1">
      <c r="A38" s="24"/>
      <c r="B38" s="78" t="s">
        <v>19</v>
      </c>
      <c r="C38" s="79">
        <f>C37+C20</f>
        <v>758985.56</v>
      </c>
      <c r="D38" s="79">
        <f t="shared" ref="D38:E38" si="3">D20+D37</f>
        <v>6883791.6719169002</v>
      </c>
      <c r="E38" s="79">
        <f t="shared" si="3"/>
        <v>656977.31190947874</v>
      </c>
      <c r="F38" s="80">
        <f t="shared" si="0"/>
        <v>9.5438290875315381</v>
      </c>
      <c r="G38" s="79">
        <f t="shared" ref="G38" si="4">G20+G37</f>
        <v>1339312.7277723465</v>
      </c>
      <c r="H38" s="81">
        <f t="shared" ref="H38" si="5">H20+H37</f>
        <v>173512.47271260497</v>
      </c>
      <c r="I38" s="82">
        <f t="shared" si="1"/>
        <v>12.955336652493774</v>
      </c>
    </row>
    <row r="39" spans="1:9" s="34" customFormat="1" ht="35.4" customHeight="1" thickBot="1">
      <c r="A39" s="57">
        <v>29</v>
      </c>
      <c r="B39" s="33" t="s">
        <v>39</v>
      </c>
      <c r="C39" s="58">
        <v>9504</v>
      </c>
      <c r="D39" s="58">
        <v>11913.320000000002</v>
      </c>
      <c r="E39" s="58">
        <v>1977.75</v>
      </c>
      <c r="F39" s="49">
        <f t="shared" si="0"/>
        <v>16.601165753962789</v>
      </c>
      <c r="G39" s="58">
        <v>942.32</v>
      </c>
      <c r="H39" s="59">
        <v>668.47</v>
      </c>
      <c r="I39" s="60">
        <f t="shared" si="1"/>
        <v>70.938746922489173</v>
      </c>
    </row>
    <row r="40" spans="1:9" s="26" customFormat="1" ht="35.4" customHeight="1" thickBot="1">
      <c r="A40" s="25"/>
      <c r="B40" s="78" t="s">
        <v>47</v>
      </c>
      <c r="C40" s="74">
        <f>C38+C39</f>
        <v>768489.56</v>
      </c>
      <c r="D40" s="74">
        <f t="shared" ref="D40:E40" si="6">D38+D39</f>
        <v>6895704.9919169005</v>
      </c>
      <c r="E40" s="74">
        <f t="shared" si="6"/>
        <v>658955.06190947874</v>
      </c>
      <c r="F40" s="75">
        <f t="shared" si="0"/>
        <v>9.556021649445583</v>
      </c>
      <c r="G40" s="74">
        <f t="shared" ref="G40" si="7">G38+G39</f>
        <v>1340255.0477723465</v>
      </c>
      <c r="H40" s="76">
        <f t="shared" ref="H40" si="8">H38+H39</f>
        <v>174180.94271260497</v>
      </c>
      <c r="I40" s="77">
        <f t="shared" si="1"/>
        <v>12.996104211814993</v>
      </c>
    </row>
    <row r="41" spans="1:9" ht="28.5" customHeight="1">
      <c r="G41" s="29" t="s">
        <v>35</v>
      </c>
    </row>
    <row r="43" spans="1:9">
      <c r="C43" s="35"/>
      <c r="D43" s="35"/>
      <c r="E43" s="35"/>
    </row>
    <row r="44" spans="1:9" ht="17.399999999999999">
      <c r="C44" s="35"/>
      <c r="D44" s="36"/>
      <c r="E44" s="35"/>
    </row>
    <row r="45" spans="1:9" ht="37.5" customHeight="1">
      <c r="C45" s="37"/>
      <c r="D45" s="35"/>
      <c r="E45" s="35"/>
    </row>
  </sheetData>
  <mergeCells count="5">
    <mergeCell ref="A5:I5"/>
    <mergeCell ref="A2:I2"/>
    <mergeCell ref="A3:I3"/>
    <mergeCell ref="A4:I4"/>
    <mergeCell ref="F1:I1"/>
  </mergeCells>
  <phoneticPr fontId="0" type="noConversion"/>
  <pageMargins left="0.82" right="0.42" top="0.95" bottom="0.32" header="1.24" footer="0.17"/>
  <pageSetup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SLPC</cp:lastModifiedBy>
  <cp:lastPrinted>2022-02-17T07:05:43Z</cp:lastPrinted>
  <dcterms:created xsi:type="dcterms:W3CDTF">1996-10-14T23:33:28Z</dcterms:created>
  <dcterms:modified xsi:type="dcterms:W3CDTF">2022-02-17T07:05:45Z</dcterms:modified>
</cp:coreProperties>
</file>