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definedNames>
    <definedName name="_xlnm.Print_Area" localSheetId="0">Sheet1!$A$1:$P$39</definedName>
  </definedNames>
  <calcPr calcId="162913"/>
</workbook>
</file>

<file path=xl/calcChain.xml><?xml version="1.0" encoding="utf-8"?>
<calcChain xmlns="http://schemas.openxmlformats.org/spreadsheetml/2006/main">
  <c r="O18" i="2" l="1"/>
  <c r="D18" i="2"/>
  <c r="E18" i="2"/>
  <c r="F18" i="2"/>
  <c r="G18" i="2"/>
  <c r="H18" i="2"/>
  <c r="I18" i="2"/>
  <c r="J18" i="2"/>
  <c r="K18" i="2"/>
  <c r="L18" i="2"/>
  <c r="M18" i="2"/>
  <c r="N18" i="2"/>
  <c r="E37" i="2" l="1"/>
  <c r="F37" i="2"/>
  <c r="I37" i="2"/>
  <c r="J37" i="2"/>
  <c r="K37" i="2"/>
  <c r="L37" i="2"/>
  <c r="M37" i="2"/>
  <c r="D37" i="2"/>
  <c r="C18" i="2"/>
  <c r="C37" i="2" s="1"/>
  <c r="D34" i="2"/>
  <c r="E34" i="2"/>
  <c r="F34" i="2"/>
  <c r="G34" i="2"/>
  <c r="H34" i="2"/>
  <c r="I34" i="2"/>
  <c r="J34" i="2"/>
  <c r="K34" i="2"/>
  <c r="L34" i="2"/>
  <c r="M34" i="2"/>
  <c r="N34" i="2"/>
  <c r="C34" i="2"/>
  <c r="H6" i="2"/>
  <c r="G6" i="2"/>
  <c r="G7" i="2" l="1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37" i="2"/>
  <c r="H37" i="2"/>
  <c r="G19" i="2"/>
  <c r="H19" i="2"/>
  <c r="G20" i="2"/>
  <c r="H20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5" i="2"/>
  <c r="H35" i="2"/>
  <c r="G36" i="2"/>
  <c r="H36" i="2"/>
  <c r="I7" i="2" l="1"/>
  <c r="J7" i="2"/>
  <c r="I8" i="2"/>
  <c r="J8" i="2"/>
  <c r="I9" i="2"/>
  <c r="J9" i="2"/>
  <c r="I10" i="2"/>
  <c r="J10" i="2"/>
  <c r="I11" i="2"/>
  <c r="J11" i="2"/>
  <c r="I13" i="2"/>
  <c r="J13" i="2"/>
  <c r="I14" i="2"/>
  <c r="J14" i="2"/>
  <c r="I15" i="2"/>
  <c r="J15" i="2"/>
  <c r="J17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5" i="2"/>
  <c r="J35" i="2"/>
  <c r="I36" i="2"/>
  <c r="J36" i="2"/>
  <c r="J6" i="2"/>
  <c r="I6" i="2"/>
  <c r="N37" i="2" l="1"/>
  <c r="O37" i="2" l="1"/>
</calcChain>
</file>

<file path=xl/sharedStrings.xml><?xml version="1.0" encoding="utf-8"?>
<sst xmlns="http://schemas.openxmlformats.org/spreadsheetml/2006/main" count="57" uniqueCount="46">
  <si>
    <t>Name of Bank</t>
  </si>
  <si>
    <t>No.of A/cs</t>
  </si>
  <si>
    <t>Amount</t>
  </si>
  <si>
    <t>UCO BANK</t>
  </si>
  <si>
    <t xml:space="preserve">Capital Small Finance Bank </t>
  </si>
  <si>
    <t>Yes Bank</t>
  </si>
  <si>
    <t>IndusInd Bank</t>
  </si>
  <si>
    <t>AXIS Bank</t>
  </si>
  <si>
    <t>Punjab Gramin Bank</t>
  </si>
  <si>
    <t>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</si>
  <si>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</si>
  <si>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</si>
  <si>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</si>
  <si>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</si>
  <si>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</si>
  <si>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</si>
  <si>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</si>
  <si>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</si>
  <si>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</si>
  <si>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Bandhan Bank</t>
  </si>
  <si>
    <t>AU Small Finance Bank</t>
  </si>
  <si>
    <t>Ujjivan Small Finance Bank</t>
  </si>
  <si>
    <t>Jana Small Finance Bank</t>
  </si>
  <si>
    <t xml:space="preserve">Federal Bank </t>
  </si>
  <si>
    <t xml:space="preserve">Kotak Mahindra Bank </t>
  </si>
  <si>
    <t>ICICI Bank</t>
  </si>
  <si>
    <t>HDFC Bank</t>
  </si>
  <si>
    <t>Punjab Sate Coop. Bank</t>
  </si>
  <si>
    <t>SLBC PUNJAB</t>
  </si>
  <si>
    <t>IDBI BANK</t>
  </si>
  <si>
    <t>J&amp;K BANK</t>
  </si>
  <si>
    <t>BANK OF INDIA</t>
  </si>
  <si>
    <t>BANK OF MAHARASHTRA</t>
  </si>
  <si>
    <t>PUNJAB &amp; SIND BANK</t>
  </si>
  <si>
    <t>TOTAL PSU BANKS</t>
  </si>
  <si>
    <t>TOTAL PVT &amp; SMALL FIN. BANKS</t>
  </si>
  <si>
    <t>Disbursement                                    during the quarter          (01.04.2021 - 30.06.2021)</t>
  </si>
  <si>
    <t>RBL Bank</t>
  </si>
  <si>
    <t>Amt. in Lacs</t>
  </si>
  <si>
    <t>Disbursement  during quarter (01.07.2021 - 30.09.2021)</t>
  </si>
  <si>
    <t>Disbursement  during  year  (01.04.2021 - 30.09.2021)</t>
  </si>
  <si>
    <t>Disbursement  during  year  (01.04.2021 - 31.12.2021)</t>
  </si>
  <si>
    <t>Bank-wise Progress under Pledge Financing against Negotiable Warehouse Receipts (NWRs) during the quarter ended DECEMBER 2021</t>
  </si>
  <si>
    <t>Disbursement  during quarter (01.10.2021 - 31.12.2021)</t>
  </si>
  <si>
    <t>Outstanding                                           as at DECEMBER 2021</t>
  </si>
  <si>
    <t>Annexure-54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</si>
</sst>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5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entury Gothic"/>
      <family val="2"/>
    </font>
    <font>
      <sz val="20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alibri"/>
      <family val="2"/>
      <scheme val="minor"/>
    </font>
    <font>
      <b/>
      <sz val="2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5" fillId="2" borderId="0" xfId="0" applyFont="1" applyFill="1"/>
    <xf numFmtId="1" fontId="8" fillId="0" borderId="9" xfId="0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0" borderId="0" xfId="0" applyFont="1"/>
    <xf numFmtId="0" fontId="6" fillId="0" borderId="12" xfId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 wrapText="1"/>
    </xf>
    <xf numFmtId="1" fontId="6" fillId="0" borderId="36" xfId="0" applyNumberFormat="1" applyFont="1" applyFill="1" applyBorder="1" applyAlignment="1">
      <alignment horizontal="center" vertical="top" wrapText="1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vertical="center"/>
    </xf>
    <xf numFmtId="0" fontId="8" fillId="0" borderId="28" xfId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wrapText="1"/>
    </xf>
    <xf numFmtId="1" fontId="8" fillId="0" borderId="30" xfId="0" applyNumberFormat="1" applyFont="1" applyFill="1" applyBorder="1" applyAlignment="1">
      <alignment horizontal="center" vertical="top" wrapText="1"/>
    </xf>
    <xf numFmtId="1" fontId="6" fillId="0" borderId="31" xfId="0" applyNumberFormat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top" wrapText="1"/>
    </xf>
    <xf numFmtId="1" fontId="8" fillId="0" borderId="31" xfId="0" applyNumberFormat="1" applyFont="1" applyFill="1" applyBorder="1" applyAlignment="1">
      <alignment horizontal="center" vertical="top" wrapText="1"/>
    </xf>
    <xf numFmtId="0" fontId="8" fillId="0" borderId="3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5" fillId="0" borderId="0" xfId="0" applyFont="1" applyFill="1"/>
    <xf numFmtId="0" fontId="11" fillId="0" borderId="37" xfId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top" wrapText="1"/>
    </xf>
    <xf numFmtId="1" fontId="6" fillId="0" borderId="39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view="pageBreakPreview" zoomScale="63" zoomScaleSheetLayoutView="63" workbookViewId="0">
      <pane ySplit="5" topLeftCell="A6" activePane="bottomLeft" state="frozen"/>
      <selection pane="bottomLeft" activeCell="A6" sqref="A6:XFD37"/>
    </sheetView>
  </sheetViews>
  <sheetFormatPr defaultRowHeight="14.4" x14ac:dyDescent="0.3"/>
  <cols>
    <col min="1" max="1" width="8.77734375" style="7"/>
    <col min="2" max="2" width="52.21875" style="3" customWidth="1"/>
    <col min="3" max="4" width="21.109375" style="3" customWidth="1"/>
    <col min="5" max="5" width="8.33203125" style="3" hidden="1" customWidth="1"/>
    <col min="6" max="6" width="14.109375" style="3" hidden="1" customWidth="1"/>
    <col min="7" max="8" width="19.21875" style="3" customWidth="1"/>
    <col min="9" max="9" width="8.77734375" style="3" hidden="1" customWidth="1"/>
    <col min="10" max="10" width="11.77734375" style="3" hidden="1" customWidth="1"/>
    <col min="11" max="11" width="15.21875" style="5" hidden="1" customWidth="1"/>
    <col min="12" max="12" width="17" style="5" hidden="1" customWidth="1"/>
    <col min="13" max="13" width="13.109375" style="5" hidden="1" customWidth="1"/>
    <col min="14" max="14" width="18.109375" style="8" customWidth="1"/>
    <col min="15" max="15" width="14" style="8" customWidth="1"/>
    <col min="16" max="17" width="8.77734375" style="7"/>
  </cols>
  <sheetData>
    <row r="1" spans="1:17" ht="29.4" customHeight="1" thickBot="1" x14ac:dyDescent="0.35">
      <c r="A1" s="9"/>
      <c r="B1" s="10"/>
      <c r="C1" s="10"/>
      <c r="D1" s="10"/>
      <c r="E1" s="10"/>
      <c r="F1" s="10"/>
      <c r="G1" s="10"/>
      <c r="H1" s="10"/>
      <c r="I1" s="10"/>
      <c r="J1" s="10"/>
      <c r="K1" s="6"/>
      <c r="L1" s="6"/>
      <c r="M1" s="6"/>
      <c r="N1" s="63" t="s">
        <v>45</v>
      </c>
      <c r="O1" s="63"/>
    </row>
    <row r="2" spans="1:17" ht="67.2" customHeight="1" thickBot="1" x14ac:dyDescent="0.35">
      <c r="A2" s="70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7" ht="25.8" customHeight="1" thickBot="1" x14ac:dyDescent="0.55000000000000004">
      <c r="A3" s="77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3"/>
    </row>
    <row r="4" spans="1:17" s="30" customFormat="1" ht="111.6" customHeight="1" thickBot="1" x14ac:dyDescent="0.5">
      <c r="A4" s="68" t="s">
        <v>18</v>
      </c>
      <c r="B4" s="68" t="s">
        <v>0</v>
      </c>
      <c r="C4" s="75" t="s">
        <v>43</v>
      </c>
      <c r="D4" s="76"/>
      <c r="E4" s="75" t="s">
        <v>39</v>
      </c>
      <c r="F4" s="76"/>
      <c r="G4" s="75" t="s">
        <v>41</v>
      </c>
      <c r="H4" s="76"/>
      <c r="I4" s="75" t="s">
        <v>40</v>
      </c>
      <c r="J4" s="76"/>
      <c r="K4" s="75" t="s">
        <v>36</v>
      </c>
      <c r="L4" s="76"/>
      <c r="M4" s="28"/>
      <c r="N4" s="73" t="s">
        <v>44</v>
      </c>
      <c r="O4" s="74"/>
      <c r="P4" s="29"/>
      <c r="Q4" s="29"/>
    </row>
    <row r="5" spans="1:17" ht="30.6" customHeight="1" thickBot="1" x14ac:dyDescent="0.5">
      <c r="A5" s="69"/>
      <c r="B5" s="69"/>
      <c r="C5" s="33" t="s">
        <v>1</v>
      </c>
      <c r="D5" s="34" t="s">
        <v>2</v>
      </c>
      <c r="E5" s="33" t="s">
        <v>1</v>
      </c>
      <c r="F5" s="34" t="s">
        <v>2</v>
      </c>
      <c r="G5" s="33" t="s">
        <v>1</v>
      </c>
      <c r="H5" s="34" t="s">
        <v>2</v>
      </c>
      <c r="I5" s="33" t="s">
        <v>1</v>
      </c>
      <c r="J5" s="34" t="s">
        <v>2</v>
      </c>
      <c r="K5" s="33" t="s">
        <v>1</v>
      </c>
      <c r="L5" s="34" t="s">
        <v>2</v>
      </c>
      <c r="M5" s="41" t="s">
        <v>2</v>
      </c>
      <c r="N5" s="33" t="s">
        <v>1</v>
      </c>
      <c r="O5" s="34" t="s">
        <v>2</v>
      </c>
      <c r="P5" s="29"/>
    </row>
    <row r="6" spans="1:17" s="13" customFormat="1" ht="38.4" customHeight="1" x14ac:dyDescent="0.3">
      <c r="A6" s="48">
        <v>1</v>
      </c>
      <c r="B6" s="49" t="s">
        <v>10</v>
      </c>
      <c r="C6" s="50">
        <v>13</v>
      </c>
      <c r="D6" s="50">
        <v>10251</v>
      </c>
      <c r="E6" s="51">
        <v>2</v>
      </c>
      <c r="F6" s="51">
        <v>3956</v>
      </c>
      <c r="G6" s="51">
        <f>C6+I6</f>
        <v>19</v>
      </c>
      <c r="H6" s="51">
        <f>D6+J6</f>
        <v>14385</v>
      </c>
      <c r="I6" s="51">
        <f t="shared" ref="I6:I15" si="0">E6+K6</f>
        <v>6</v>
      </c>
      <c r="J6" s="51">
        <f t="shared" ref="J6:J15" si="1">F6+L6</f>
        <v>4134</v>
      </c>
      <c r="K6" s="52">
        <v>4</v>
      </c>
      <c r="L6" s="51">
        <v>178</v>
      </c>
      <c r="M6" s="51">
        <v>0</v>
      </c>
      <c r="N6" s="51">
        <v>25</v>
      </c>
      <c r="O6" s="53">
        <v>12741</v>
      </c>
      <c r="P6" s="79"/>
    </row>
    <row r="7" spans="1:17" s="4" customFormat="1" ht="38.4" customHeight="1" x14ac:dyDescent="0.3">
      <c r="A7" s="15">
        <v>2</v>
      </c>
      <c r="B7" s="16" t="s">
        <v>33</v>
      </c>
      <c r="C7" s="35">
        <v>0</v>
      </c>
      <c r="D7" s="35">
        <v>0</v>
      </c>
      <c r="E7" s="14">
        <v>0</v>
      </c>
      <c r="F7" s="14">
        <v>0</v>
      </c>
      <c r="G7" s="14">
        <f t="shared" ref="G7:G36" si="2">I7+C7</f>
        <v>0</v>
      </c>
      <c r="H7" s="14">
        <f t="shared" ref="H7:H36" si="3">J7+D7</f>
        <v>0</v>
      </c>
      <c r="I7" s="14">
        <f t="shared" si="0"/>
        <v>0</v>
      </c>
      <c r="J7" s="14">
        <f t="shared" si="1"/>
        <v>0</v>
      </c>
      <c r="K7" s="17">
        <v>0</v>
      </c>
      <c r="L7" s="18">
        <v>0</v>
      </c>
      <c r="M7" s="18">
        <v>0</v>
      </c>
      <c r="N7" s="18">
        <v>0</v>
      </c>
      <c r="O7" s="54">
        <v>0</v>
      </c>
      <c r="P7" s="3"/>
    </row>
    <row r="8" spans="1:17" s="4" customFormat="1" ht="38.4" customHeight="1" x14ac:dyDescent="0.3">
      <c r="A8" s="19">
        <v>3</v>
      </c>
      <c r="B8" s="16" t="s">
        <v>3</v>
      </c>
      <c r="C8" s="35">
        <v>0</v>
      </c>
      <c r="D8" s="35">
        <v>0</v>
      </c>
      <c r="E8" s="14">
        <v>0</v>
      </c>
      <c r="F8" s="14">
        <v>0</v>
      </c>
      <c r="G8" s="14">
        <f t="shared" si="2"/>
        <v>0</v>
      </c>
      <c r="H8" s="14">
        <f t="shared" si="3"/>
        <v>0</v>
      </c>
      <c r="I8" s="14">
        <f t="shared" si="0"/>
        <v>0</v>
      </c>
      <c r="J8" s="14">
        <f t="shared" si="1"/>
        <v>0</v>
      </c>
      <c r="K8" s="17">
        <v>0</v>
      </c>
      <c r="L8" s="18">
        <v>0</v>
      </c>
      <c r="M8" s="18">
        <v>0</v>
      </c>
      <c r="N8" s="18">
        <v>2</v>
      </c>
      <c r="O8" s="54">
        <v>998</v>
      </c>
      <c r="P8" s="3"/>
    </row>
    <row r="9" spans="1:17" s="4" customFormat="1" ht="38.4" customHeight="1" x14ac:dyDescent="0.3">
      <c r="A9" s="15">
        <v>4</v>
      </c>
      <c r="B9" s="16" t="s">
        <v>11</v>
      </c>
      <c r="C9" s="35">
        <v>0</v>
      </c>
      <c r="D9" s="35">
        <v>0</v>
      </c>
      <c r="E9" s="14">
        <v>2</v>
      </c>
      <c r="F9" s="14">
        <v>130</v>
      </c>
      <c r="G9" s="14">
        <f t="shared" si="2"/>
        <v>3</v>
      </c>
      <c r="H9" s="14">
        <f t="shared" si="3"/>
        <v>330</v>
      </c>
      <c r="I9" s="14">
        <f t="shared" si="0"/>
        <v>3</v>
      </c>
      <c r="J9" s="14">
        <f t="shared" si="1"/>
        <v>330</v>
      </c>
      <c r="K9" s="17">
        <v>1</v>
      </c>
      <c r="L9" s="18">
        <v>200</v>
      </c>
      <c r="M9" s="18">
        <v>0</v>
      </c>
      <c r="N9" s="18">
        <v>4</v>
      </c>
      <c r="O9" s="54">
        <v>909</v>
      </c>
      <c r="P9" s="3"/>
    </row>
    <row r="10" spans="1:17" s="4" customFormat="1" ht="38.4" customHeight="1" x14ac:dyDescent="0.3">
      <c r="A10" s="19">
        <v>5</v>
      </c>
      <c r="B10" s="16" t="s">
        <v>31</v>
      </c>
      <c r="C10" s="35">
        <v>0</v>
      </c>
      <c r="D10" s="35">
        <v>0</v>
      </c>
      <c r="E10" s="14">
        <v>0</v>
      </c>
      <c r="F10" s="14">
        <v>0</v>
      </c>
      <c r="G10" s="14">
        <f t="shared" si="2"/>
        <v>0</v>
      </c>
      <c r="H10" s="14">
        <f t="shared" si="3"/>
        <v>0</v>
      </c>
      <c r="I10" s="14">
        <f t="shared" si="0"/>
        <v>0</v>
      </c>
      <c r="J10" s="14">
        <f t="shared" si="1"/>
        <v>0</v>
      </c>
      <c r="K10" s="17">
        <v>0</v>
      </c>
      <c r="L10" s="18">
        <v>0</v>
      </c>
      <c r="M10" s="18">
        <v>0</v>
      </c>
      <c r="N10" s="18">
        <v>0</v>
      </c>
      <c r="O10" s="54">
        <v>0</v>
      </c>
      <c r="P10" s="3"/>
    </row>
    <row r="11" spans="1:17" s="4" customFormat="1" ht="38.4" customHeight="1" x14ac:dyDescent="0.3">
      <c r="A11" s="15">
        <v>6</v>
      </c>
      <c r="B11" s="16" t="s">
        <v>32</v>
      </c>
      <c r="C11" s="35">
        <v>0</v>
      </c>
      <c r="D11" s="35">
        <v>0</v>
      </c>
      <c r="E11" s="14">
        <v>0</v>
      </c>
      <c r="F11" s="14">
        <v>0</v>
      </c>
      <c r="G11" s="14">
        <f t="shared" si="2"/>
        <v>0</v>
      </c>
      <c r="H11" s="14">
        <f t="shared" si="3"/>
        <v>0</v>
      </c>
      <c r="I11" s="14">
        <f t="shared" si="0"/>
        <v>0</v>
      </c>
      <c r="J11" s="14">
        <f t="shared" si="1"/>
        <v>0</v>
      </c>
      <c r="K11" s="17">
        <v>0</v>
      </c>
      <c r="L11" s="18">
        <v>0</v>
      </c>
      <c r="M11" s="18">
        <v>0</v>
      </c>
      <c r="N11" s="18">
        <v>0</v>
      </c>
      <c r="O11" s="54">
        <v>0</v>
      </c>
      <c r="P11" s="3"/>
    </row>
    <row r="12" spans="1:17" s="4" customFormat="1" ht="38.4" customHeight="1" x14ac:dyDescent="0.3">
      <c r="A12" s="19">
        <v>7</v>
      </c>
      <c r="B12" s="16" t="s">
        <v>12</v>
      </c>
      <c r="C12" s="35">
        <v>0</v>
      </c>
      <c r="D12" s="35">
        <v>0</v>
      </c>
      <c r="E12" s="14">
        <v>0</v>
      </c>
      <c r="F12" s="14">
        <v>0</v>
      </c>
      <c r="G12" s="14">
        <f t="shared" si="2"/>
        <v>0</v>
      </c>
      <c r="H12" s="14">
        <f t="shared" si="3"/>
        <v>0</v>
      </c>
      <c r="I12" s="14">
        <v>0</v>
      </c>
      <c r="J12" s="14">
        <v>0</v>
      </c>
      <c r="K12" s="17">
        <v>0</v>
      </c>
      <c r="L12" s="18">
        <v>0</v>
      </c>
      <c r="M12" s="18">
        <v>0</v>
      </c>
      <c r="N12" s="18">
        <v>4</v>
      </c>
      <c r="O12" s="54">
        <v>121</v>
      </c>
      <c r="P12" s="3"/>
    </row>
    <row r="13" spans="1:17" s="4" customFormat="1" ht="38.4" customHeight="1" x14ac:dyDescent="0.3">
      <c r="A13" s="15">
        <v>8</v>
      </c>
      <c r="B13" s="16" t="s">
        <v>13</v>
      </c>
      <c r="C13" s="35">
        <v>2</v>
      </c>
      <c r="D13" s="35">
        <v>209</v>
      </c>
      <c r="E13" s="14">
        <v>0</v>
      </c>
      <c r="F13" s="14">
        <v>0</v>
      </c>
      <c r="G13" s="14">
        <f t="shared" si="2"/>
        <v>2</v>
      </c>
      <c r="H13" s="14">
        <f t="shared" si="3"/>
        <v>209</v>
      </c>
      <c r="I13" s="14">
        <f t="shared" si="0"/>
        <v>0</v>
      </c>
      <c r="J13" s="14">
        <f t="shared" si="1"/>
        <v>0</v>
      </c>
      <c r="K13" s="17">
        <v>0</v>
      </c>
      <c r="L13" s="18">
        <v>0</v>
      </c>
      <c r="M13" s="18">
        <v>0</v>
      </c>
      <c r="N13" s="18">
        <v>3</v>
      </c>
      <c r="O13" s="54">
        <v>212.66</v>
      </c>
      <c r="P13" s="3"/>
    </row>
    <row r="14" spans="1:17" s="4" customFormat="1" ht="38.4" customHeight="1" x14ac:dyDescent="0.3">
      <c r="A14" s="19">
        <v>9</v>
      </c>
      <c r="B14" s="16" t="s">
        <v>14</v>
      </c>
      <c r="C14" s="35">
        <v>0</v>
      </c>
      <c r="D14" s="35">
        <v>0</v>
      </c>
      <c r="E14" s="14">
        <v>0</v>
      </c>
      <c r="F14" s="14">
        <v>0</v>
      </c>
      <c r="G14" s="14">
        <f t="shared" si="2"/>
        <v>0</v>
      </c>
      <c r="H14" s="14">
        <f t="shared" si="3"/>
        <v>0</v>
      </c>
      <c r="I14" s="14">
        <f t="shared" si="0"/>
        <v>0</v>
      </c>
      <c r="J14" s="14">
        <f t="shared" si="1"/>
        <v>0</v>
      </c>
      <c r="K14" s="17">
        <v>0</v>
      </c>
      <c r="L14" s="18">
        <v>0</v>
      </c>
      <c r="M14" s="18">
        <v>0</v>
      </c>
      <c r="N14" s="18">
        <v>0</v>
      </c>
      <c r="O14" s="54">
        <v>0</v>
      </c>
      <c r="P14" s="3"/>
    </row>
    <row r="15" spans="1:17" s="4" customFormat="1" ht="38.4" customHeight="1" x14ac:dyDescent="0.3">
      <c r="A15" s="15">
        <v>10</v>
      </c>
      <c r="B15" s="16" t="s">
        <v>15</v>
      </c>
      <c r="C15" s="35">
        <v>0</v>
      </c>
      <c r="D15" s="35">
        <v>0</v>
      </c>
      <c r="E15" s="14">
        <v>0</v>
      </c>
      <c r="F15" s="14">
        <v>0</v>
      </c>
      <c r="G15" s="14">
        <f t="shared" si="2"/>
        <v>0</v>
      </c>
      <c r="H15" s="14">
        <f t="shared" si="3"/>
        <v>0</v>
      </c>
      <c r="I15" s="14">
        <f t="shared" si="0"/>
        <v>0</v>
      </c>
      <c r="J15" s="14">
        <f t="shared" si="1"/>
        <v>0</v>
      </c>
      <c r="K15" s="17">
        <v>0</v>
      </c>
      <c r="L15" s="18">
        <v>0</v>
      </c>
      <c r="M15" s="18">
        <v>0</v>
      </c>
      <c r="N15" s="18">
        <v>8</v>
      </c>
      <c r="O15" s="54">
        <v>569</v>
      </c>
      <c r="P15" s="3"/>
    </row>
    <row r="16" spans="1:17" s="13" customFormat="1" ht="38.4" customHeight="1" x14ac:dyDescent="0.3">
      <c r="A16" s="55">
        <v>11</v>
      </c>
      <c r="B16" s="56" t="s">
        <v>16</v>
      </c>
      <c r="C16" s="57">
        <v>23</v>
      </c>
      <c r="D16" s="57">
        <v>2389</v>
      </c>
      <c r="E16" s="14">
        <v>20</v>
      </c>
      <c r="F16" s="14">
        <v>2900</v>
      </c>
      <c r="G16" s="14">
        <f t="shared" si="2"/>
        <v>119</v>
      </c>
      <c r="H16" s="14">
        <f t="shared" si="3"/>
        <v>10617</v>
      </c>
      <c r="I16" s="14">
        <v>96</v>
      </c>
      <c r="J16" s="14">
        <v>8228</v>
      </c>
      <c r="K16" s="58">
        <v>76</v>
      </c>
      <c r="L16" s="14">
        <v>5328</v>
      </c>
      <c r="M16" s="14">
        <v>129</v>
      </c>
      <c r="N16" s="14">
        <v>105</v>
      </c>
      <c r="O16" s="59">
        <v>11889</v>
      </c>
      <c r="P16" s="79"/>
    </row>
    <row r="17" spans="1:17" s="4" customFormat="1" ht="38.4" customHeight="1" thickBot="1" x14ac:dyDescent="0.35">
      <c r="A17" s="42">
        <v>12</v>
      </c>
      <c r="B17" s="43" t="s">
        <v>17</v>
      </c>
      <c r="C17" s="60">
        <v>0</v>
      </c>
      <c r="D17" s="60">
        <v>0</v>
      </c>
      <c r="E17" s="44">
        <v>0</v>
      </c>
      <c r="F17" s="44">
        <v>0</v>
      </c>
      <c r="G17" s="44">
        <f t="shared" si="2"/>
        <v>0</v>
      </c>
      <c r="H17" s="44">
        <f t="shared" si="3"/>
        <v>0</v>
      </c>
      <c r="I17" s="44">
        <v>0</v>
      </c>
      <c r="J17" s="44">
        <f t="shared" ref="J17:J36" si="4">F17+L17</f>
        <v>0</v>
      </c>
      <c r="K17" s="45">
        <v>0</v>
      </c>
      <c r="L17" s="46">
        <v>0</v>
      </c>
      <c r="M17" s="46">
        <v>0</v>
      </c>
      <c r="N17" s="46">
        <v>0</v>
      </c>
      <c r="O17" s="47">
        <v>0</v>
      </c>
      <c r="P17" s="3"/>
    </row>
    <row r="18" spans="1:17" s="1" customFormat="1" ht="38.4" customHeight="1" thickBot="1" x14ac:dyDescent="0.35">
      <c r="A18" s="64" t="s">
        <v>34</v>
      </c>
      <c r="B18" s="65"/>
      <c r="C18" s="61">
        <f>C17+C16+C15+C14+C13+C12+C11+C10+C9+C7+C8+C6</f>
        <v>38</v>
      </c>
      <c r="D18" s="61">
        <f t="shared" ref="D18:O18" si="5">D17+D16+D15+D14+D13+D12+D11+D10+D9+D7+D8+D6</f>
        <v>12849</v>
      </c>
      <c r="E18" s="61">
        <f t="shared" si="5"/>
        <v>24</v>
      </c>
      <c r="F18" s="61">
        <f t="shared" si="5"/>
        <v>6986</v>
      </c>
      <c r="G18" s="61">
        <f t="shared" si="5"/>
        <v>143</v>
      </c>
      <c r="H18" s="61">
        <f t="shared" si="5"/>
        <v>25541</v>
      </c>
      <c r="I18" s="61">
        <f t="shared" si="5"/>
        <v>105</v>
      </c>
      <c r="J18" s="61">
        <f t="shared" si="5"/>
        <v>12692</v>
      </c>
      <c r="K18" s="61">
        <f t="shared" si="5"/>
        <v>81</v>
      </c>
      <c r="L18" s="61">
        <f t="shared" si="5"/>
        <v>5706</v>
      </c>
      <c r="M18" s="61">
        <f t="shared" si="5"/>
        <v>129</v>
      </c>
      <c r="N18" s="61">
        <f t="shared" si="5"/>
        <v>151</v>
      </c>
      <c r="O18" s="80">
        <f t="shared" si="5"/>
        <v>27439.66</v>
      </c>
      <c r="P18" s="3"/>
      <c r="Q18" s="3"/>
    </row>
    <row r="19" spans="1:17" s="4" customFormat="1" ht="38.4" customHeight="1" x14ac:dyDescent="0.3">
      <c r="A19" s="19">
        <v>13</v>
      </c>
      <c r="B19" s="23" t="s">
        <v>29</v>
      </c>
      <c r="C19" s="37">
        <v>14</v>
      </c>
      <c r="D19" s="37">
        <v>2195</v>
      </c>
      <c r="E19" s="18">
        <v>0</v>
      </c>
      <c r="F19" s="18">
        <v>0</v>
      </c>
      <c r="G19" s="14">
        <f t="shared" si="2"/>
        <v>15</v>
      </c>
      <c r="H19" s="14">
        <f t="shared" si="3"/>
        <v>2250</v>
      </c>
      <c r="I19" s="18">
        <f t="shared" ref="I19:I36" si="6">E19+K19</f>
        <v>1</v>
      </c>
      <c r="J19" s="18">
        <f t="shared" si="4"/>
        <v>55</v>
      </c>
      <c r="K19" s="17">
        <v>1</v>
      </c>
      <c r="L19" s="18">
        <v>55</v>
      </c>
      <c r="M19" s="18">
        <v>3</v>
      </c>
      <c r="N19" s="18">
        <v>15</v>
      </c>
      <c r="O19" s="54">
        <v>2439.9300000000003</v>
      </c>
      <c r="P19" s="3"/>
    </row>
    <row r="20" spans="1:17" s="4" customFormat="1" ht="38.4" customHeight="1" x14ac:dyDescent="0.3">
      <c r="A20" s="15">
        <v>14</v>
      </c>
      <c r="B20" s="16" t="s">
        <v>30</v>
      </c>
      <c r="C20" s="35">
        <v>0</v>
      </c>
      <c r="D20" s="35">
        <v>0</v>
      </c>
      <c r="E20" s="18">
        <v>0</v>
      </c>
      <c r="F20" s="18">
        <v>0</v>
      </c>
      <c r="G20" s="14">
        <f t="shared" si="2"/>
        <v>0</v>
      </c>
      <c r="H20" s="14">
        <f t="shared" si="3"/>
        <v>0</v>
      </c>
      <c r="I20" s="18">
        <f t="shared" si="6"/>
        <v>0</v>
      </c>
      <c r="J20" s="18">
        <f t="shared" si="4"/>
        <v>0</v>
      </c>
      <c r="K20" s="24">
        <v>0</v>
      </c>
      <c r="L20" s="25">
        <v>0</v>
      </c>
      <c r="M20" s="25">
        <v>0</v>
      </c>
      <c r="N20" s="25">
        <v>0</v>
      </c>
      <c r="O20" s="81">
        <v>0</v>
      </c>
      <c r="P20" s="3"/>
    </row>
    <row r="21" spans="1:17" s="4" customFormat="1" ht="38.4" customHeight="1" x14ac:dyDescent="0.3">
      <c r="A21" s="15">
        <v>15</v>
      </c>
      <c r="B21" s="16" t="s">
        <v>4</v>
      </c>
      <c r="C21" s="35">
        <v>0</v>
      </c>
      <c r="D21" s="35">
        <v>0</v>
      </c>
      <c r="E21" s="18">
        <v>0</v>
      </c>
      <c r="F21" s="18">
        <v>0</v>
      </c>
      <c r="G21" s="14">
        <v>0</v>
      </c>
      <c r="H21" s="14">
        <f t="shared" si="3"/>
        <v>0</v>
      </c>
      <c r="I21" s="18">
        <f t="shared" si="6"/>
        <v>0</v>
      </c>
      <c r="J21" s="18">
        <f t="shared" si="4"/>
        <v>0</v>
      </c>
      <c r="K21" s="24">
        <v>0</v>
      </c>
      <c r="L21" s="25">
        <v>0</v>
      </c>
      <c r="M21" s="25">
        <v>0</v>
      </c>
      <c r="N21" s="25">
        <v>0</v>
      </c>
      <c r="O21" s="81">
        <v>0</v>
      </c>
      <c r="P21" s="3"/>
    </row>
    <row r="22" spans="1:17" s="4" customFormat="1" ht="38.4" customHeight="1" x14ac:dyDescent="0.3">
      <c r="A22" s="15">
        <v>16</v>
      </c>
      <c r="B22" s="16" t="s">
        <v>26</v>
      </c>
      <c r="C22" s="35">
        <v>0</v>
      </c>
      <c r="D22" s="35">
        <v>0</v>
      </c>
      <c r="E22" s="18">
        <v>0</v>
      </c>
      <c r="F22" s="18">
        <v>0</v>
      </c>
      <c r="G22" s="14">
        <f t="shared" si="2"/>
        <v>0</v>
      </c>
      <c r="H22" s="14">
        <f t="shared" si="3"/>
        <v>0</v>
      </c>
      <c r="I22" s="18">
        <f t="shared" si="6"/>
        <v>0</v>
      </c>
      <c r="J22" s="18">
        <f t="shared" si="4"/>
        <v>0</v>
      </c>
      <c r="K22" s="24">
        <v>0</v>
      </c>
      <c r="L22" s="25">
        <v>0</v>
      </c>
      <c r="M22" s="25">
        <v>0</v>
      </c>
      <c r="N22" s="25">
        <v>0</v>
      </c>
      <c r="O22" s="81">
        <v>0</v>
      </c>
      <c r="P22" s="3"/>
    </row>
    <row r="23" spans="1:17" s="4" customFormat="1" ht="38.4" customHeight="1" x14ac:dyDescent="0.3">
      <c r="A23" s="15">
        <v>17</v>
      </c>
      <c r="B23" s="16" t="s">
        <v>25</v>
      </c>
      <c r="C23" s="35">
        <v>0</v>
      </c>
      <c r="D23" s="35">
        <v>0</v>
      </c>
      <c r="E23" s="18">
        <v>0</v>
      </c>
      <c r="F23" s="18">
        <v>0</v>
      </c>
      <c r="G23" s="14">
        <f t="shared" si="2"/>
        <v>0</v>
      </c>
      <c r="H23" s="14">
        <f t="shared" si="3"/>
        <v>0</v>
      </c>
      <c r="I23" s="18">
        <f t="shared" si="6"/>
        <v>0</v>
      </c>
      <c r="J23" s="18">
        <f t="shared" si="4"/>
        <v>0</v>
      </c>
      <c r="K23" s="24">
        <v>0</v>
      </c>
      <c r="L23" s="25">
        <v>0</v>
      </c>
      <c r="M23" s="25">
        <v>0</v>
      </c>
      <c r="N23" s="25">
        <v>0</v>
      </c>
      <c r="O23" s="81">
        <v>0</v>
      </c>
      <c r="P23" s="3"/>
    </row>
    <row r="24" spans="1:17" s="4" customFormat="1" ht="38.4" customHeight="1" x14ac:dyDescent="0.3">
      <c r="A24" s="15">
        <v>18</v>
      </c>
      <c r="B24" s="16" t="s">
        <v>24</v>
      </c>
      <c r="C24" s="35">
        <v>0</v>
      </c>
      <c r="D24" s="35">
        <v>0</v>
      </c>
      <c r="E24" s="18">
        <v>0</v>
      </c>
      <c r="F24" s="18">
        <v>0</v>
      </c>
      <c r="G24" s="14">
        <f t="shared" si="2"/>
        <v>0</v>
      </c>
      <c r="H24" s="14">
        <f t="shared" si="3"/>
        <v>0</v>
      </c>
      <c r="I24" s="18">
        <f t="shared" si="6"/>
        <v>0</v>
      </c>
      <c r="J24" s="18">
        <f t="shared" si="4"/>
        <v>0</v>
      </c>
      <c r="K24" s="24">
        <v>0</v>
      </c>
      <c r="L24" s="25">
        <v>0</v>
      </c>
      <c r="M24" s="25">
        <v>0</v>
      </c>
      <c r="N24" s="25">
        <v>0</v>
      </c>
      <c r="O24" s="81">
        <v>0</v>
      </c>
      <c r="P24" s="3"/>
      <c r="Q24" s="3"/>
    </row>
    <row r="25" spans="1:17" s="4" customFormat="1" ht="38.4" customHeight="1" x14ac:dyDescent="0.3">
      <c r="A25" s="15">
        <v>19</v>
      </c>
      <c r="B25" s="16" t="s">
        <v>5</v>
      </c>
      <c r="C25" s="35">
        <v>0</v>
      </c>
      <c r="D25" s="35">
        <v>0</v>
      </c>
      <c r="E25" s="18">
        <v>0</v>
      </c>
      <c r="F25" s="18">
        <v>0</v>
      </c>
      <c r="G25" s="14">
        <f t="shared" si="2"/>
        <v>0</v>
      </c>
      <c r="H25" s="14">
        <f t="shared" si="3"/>
        <v>0</v>
      </c>
      <c r="I25" s="18">
        <f t="shared" si="6"/>
        <v>0</v>
      </c>
      <c r="J25" s="18">
        <f t="shared" si="4"/>
        <v>0</v>
      </c>
      <c r="K25" s="24">
        <v>0</v>
      </c>
      <c r="L25" s="25">
        <v>0</v>
      </c>
      <c r="M25" s="25">
        <v>0</v>
      </c>
      <c r="N25" s="25">
        <v>0</v>
      </c>
      <c r="O25" s="81">
        <v>0</v>
      </c>
      <c r="P25" s="3"/>
    </row>
    <row r="26" spans="1:17" s="4" customFormat="1" ht="38.4" customHeight="1" x14ac:dyDescent="0.3">
      <c r="A26" s="15">
        <v>20</v>
      </c>
      <c r="B26" s="16" t="s">
        <v>23</v>
      </c>
      <c r="C26" s="35">
        <v>0</v>
      </c>
      <c r="D26" s="35">
        <v>0</v>
      </c>
      <c r="E26" s="18">
        <v>0</v>
      </c>
      <c r="F26" s="18">
        <v>0</v>
      </c>
      <c r="G26" s="14">
        <f t="shared" si="2"/>
        <v>0</v>
      </c>
      <c r="H26" s="14">
        <f t="shared" si="3"/>
        <v>0</v>
      </c>
      <c r="I26" s="18">
        <v>0</v>
      </c>
      <c r="J26" s="18">
        <f t="shared" si="4"/>
        <v>0</v>
      </c>
      <c r="K26" s="24">
        <v>0</v>
      </c>
      <c r="L26" s="25">
        <v>0</v>
      </c>
      <c r="M26" s="25">
        <v>0</v>
      </c>
      <c r="N26" s="25">
        <v>0</v>
      </c>
      <c r="O26" s="81">
        <v>0</v>
      </c>
      <c r="P26" s="3"/>
    </row>
    <row r="27" spans="1:17" s="4" customFormat="1" ht="38.4" customHeight="1" x14ac:dyDescent="0.3">
      <c r="A27" s="15">
        <v>21</v>
      </c>
      <c r="B27" s="16" t="s">
        <v>6</v>
      </c>
      <c r="C27" s="35">
        <v>0</v>
      </c>
      <c r="D27" s="35">
        <v>0</v>
      </c>
      <c r="E27" s="18">
        <v>0</v>
      </c>
      <c r="F27" s="18">
        <v>0</v>
      </c>
      <c r="G27" s="14">
        <f t="shared" si="2"/>
        <v>0</v>
      </c>
      <c r="H27" s="14">
        <f t="shared" si="3"/>
        <v>0</v>
      </c>
      <c r="I27" s="18">
        <f t="shared" si="6"/>
        <v>0</v>
      </c>
      <c r="J27" s="18">
        <f t="shared" si="4"/>
        <v>0</v>
      </c>
      <c r="K27" s="24">
        <v>0</v>
      </c>
      <c r="L27" s="25">
        <v>0</v>
      </c>
      <c r="M27" s="25">
        <v>0</v>
      </c>
      <c r="N27" s="25">
        <v>0</v>
      </c>
      <c r="O27" s="81">
        <v>0</v>
      </c>
      <c r="P27" s="3"/>
      <c r="Q27" s="3"/>
    </row>
    <row r="28" spans="1:17" s="4" customFormat="1" ht="38.4" customHeight="1" x14ac:dyDescent="0.3">
      <c r="A28" s="15">
        <v>22</v>
      </c>
      <c r="B28" s="16" t="s">
        <v>7</v>
      </c>
      <c r="C28" s="35">
        <v>0</v>
      </c>
      <c r="D28" s="35">
        <v>0</v>
      </c>
      <c r="E28" s="18">
        <v>0</v>
      </c>
      <c r="F28" s="18">
        <v>0</v>
      </c>
      <c r="G28" s="14">
        <f t="shared" si="2"/>
        <v>0</v>
      </c>
      <c r="H28" s="14">
        <f t="shared" si="3"/>
        <v>0</v>
      </c>
      <c r="I28" s="18">
        <f t="shared" si="6"/>
        <v>0</v>
      </c>
      <c r="J28" s="18">
        <f t="shared" si="4"/>
        <v>0</v>
      </c>
      <c r="K28" s="24">
        <v>0</v>
      </c>
      <c r="L28" s="25">
        <v>0</v>
      </c>
      <c r="M28" s="25">
        <v>0</v>
      </c>
      <c r="N28" s="25">
        <v>0</v>
      </c>
      <c r="O28" s="81">
        <v>0</v>
      </c>
      <c r="P28" s="3"/>
    </row>
    <row r="29" spans="1:17" s="4" customFormat="1" ht="38.4" customHeight="1" x14ac:dyDescent="0.3">
      <c r="A29" s="15">
        <v>23</v>
      </c>
      <c r="B29" s="16" t="s">
        <v>37</v>
      </c>
      <c r="C29" s="35">
        <v>0</v>
      </c>
      <c r="D29" s="35">
        <v>0</v>
      </c>
      <c r="E29" s="18">
        <v>0</v>
      </c>
      <c r="F29" s="18">
        <v>0</v>
      </c>
      <c r="G29" s="14">
        <f t="shared" si="2"/>
        <v>0</v>
      </c>
      <c r="H29" s="14">
        <f t="shared" si="3"/>
        <v>0</v>
      </c>
      <c r="I29" s="18">
        <f t="shared" si="6"/>
        <v>0</v>
      </c>
      <c r="J29" s="18">
        <f t="shared" si="4"/>
        <v>0</v>
      </c>
      <c r="K29" s="24">
        <v>0</v>
      </c>
      <c r="L29" s="25">
        <v>0</v>
      </c>
      <c r="M29" s="25">
        <v>0</v>
      </c>
      <c r="N29" s="25">
        <v>0</v>
      </c>
      <c r="O29" s="81">
        <v>0</v>
      </c>
      <c r="P29" s="3"/>
      <c r="Q29" s="3"/>
    </row>
    <row r="30" spans="1:17" s="4" customFormat="1" ht="38.4" customHeight="1" x14ac:dyDescent="0.3">
      <c r="A30" s="15">
        <v>24</v>
      </c>
      <c r="B30" s="16" t="s">
        <v>19</v>
      </c>
      <c r="C30" s="35">
        <v>0</v>
      </c>
      <c r="D30" s="35">
        <v>0</v>
      </c>
      <c r="E30" s="18">
        <v>0</v>
      </c>
      <c r="F30" s="18">
        <v>0</v>
      </c>
      <c r="G30" s="14">
        <f t="shared" si="2"/>
        <v>0</v>
      </c>
      <c r="H30" s="14">
        <f t="shared" si="3"/>
        <v>0</v>
      </c>
      <c r="I30" s="18">
        <f t="shared" si="6"/>
        <v>0</v>
      </c>
      <c r="J30" s="18">
        <f t="shared" si="4"/>
        <v>0</v>
      </c>
      <c r="K30" s="24">
        <v>0</v>
      </c>
      <c r="L30" s="25">
        <v>0</v>
      </c>
      <c r="M30" s="25">
        <v>0</v>
      </c>
      <c r="N30" s="25">
        <v>0</v>
      </c>
      <c r="O30" s="81">
        <v>0</v>
      </c>
      <c r="P30" s="3"/>
      <c r="Q30" s="3"/>
    </row>
    <row r="31" spans="1:17" s="4" customFormat="1" ht="38.4" customHeight="1" x14ac:dyDescent="0.3">
      <c r="A31" s="15">
        <v>25</v>
      </c>
      <c r="B31" s="16" t="s">
        <v>20</v>
      </c>
      <c r="C31" s="35">
        <v>0</v>
      </c>
      <c r="D31" s="35">
        <v>0</v>
      </c>
      <c r="E31" s="18">
        <v>0</v>
      </c>
      <c r="F31" s="18">
        <v>0</v>
      </c>
      <c r="G31" s="14">
        <f t="shared" si="2"/>
        <v>0</v>
      </c>
      <c r="H31" s="14">
        <f t="shared" si="3"/>
        <v>0</v>
      </c>
      <c r="I31" s="18">
        <f t="shared" si="6"/>
        <v>0</v>
      </c>
      <c r="J31" s="18">
        <f t="shared" si="4"/>
        <v>0</v>
      </c>
      <c r="K31" s="24">
        <v>0</v>
      </c>
      <c r="L31" s="25">
        <v>0</v>
      </c>
      <c r="M31" s="25">
        <v>0</v>
      </c>
      <c r="N31" s="25">
        <v>0</v>
      </c>
      <c r="O31" s="81">
        <v>0</v>
      </c>
      <c r="P31" s="3"/>
      <c r="Q31" s="3"/>
    </row>
    <row r="32" spans="1:17" s="4" customFormat="1" ht="38.4" customHeight="1" x14ac:dyDescent="0.3">
      <c r="A32" s="15">
        <v>26</v>
      </c>
      <c r="B32" s="16" t="s">
        <v>21</v>
      </c>
      <c r="C32" s="35">
        <v>0</v>
      </c>
      <c r="D32" s="35">
        <v>0</v>
      </c>
      <c r="E32" s="18">
        <v>0</v>
      </c>
      <c r="F32" s="18">
        <v>0</v>
      </c>
      <c r="G32" s="14">
        <f t="shared" si="2"/>
        <v>0</v>
      </c>
      <c r="H32" s="14">
        <f t="shared" si="3"/>
        <v>0</v>
      </c>
      <c r="I32" s="18">
        <f t="shared" si="6"/>
        <v>0</v>
      </c>
      <c r="J32" s="18">
        <f t="shared" si="4"/>
        <v>0</v>
      </c>
      <c r="K32" s="24">
        <v>0</v>
      </c>
      <c r="L32" s="25">
        <v>0</v>
      </c>
      <c r="M32" s="25">
        <v>0</v>
      </c>
      <c r="N32" s="25">
        <v>0</v>
      </c>
      <c r="O32" s="81">
        <v>0</v>
      </c>
      <c r="P32" s="3"/>
      <c r="Q32" s="3"/>
    </row>
    <row r="33" spans="1:17" s="4" customFormat="1" ht="38.4" customHeight="1" thickBot="1" x14ac:dyDescent="0.35">
      <c r="A33" s="20">
        <v>27</v>
      </c>
      <c r="B33" s="21" t="s">
        <v>22</v>
      </c>
      <c r="C33" s="36">
        <v>0</v>
      </c>
      <c r="D33" s="36">
        <v>0</v>
      </c>
      <c r="E33" s="22">
        <v>0</v>
      </c>
      <c r="F33" s="22">
        <v>0</v>
      </c>
      <c r="G33" s="32">
        <f t="shared" si="2"/>
        <v>0</v>
      </c>
      <c r="H33" s="32">
        <f t="shared" si="3"/>
        <v>0</v>
      </c>
      <c r="I33" s="22">
        <f t="shared" si="6"/>
        <v>0</v>
      </c>
      <c r="J33" s="22">
        <f t="shared" si="4"/>
        <v>0</v>
      </c>
      <c r="K33" s="26">
        <v>0</v>
      </c>
      <c r="L33" s="27">
        <v>0</v>
      </c>
      <c r="M33" s="27">
        <v>0</v>
      </c>
      <c r="N33" s="27">
        <v>0</v>
      </c>
      <c r="O33" s="82">
        <v>0</v>
      </c>
      <c r="P33" s="3"/>
      <c r="Q33" s="3"/>
    </row>
    <row r="34" spans="1:17" s="1" customFormat="1" ht="38.4" customHeight="1" thickBot="1" x14ac:dyDescent="0.35">
      <c r="A34" s="64" t="s">
        <v>35</v>
      </c>
      <c r="B34" s="65"/>
      <c r="C34" s="38">
        <f>C33+C32+C31+C30+C29+C28+C27+C26+C25+C24+C23+C22+C21+C20+C19</f>
        <v>14</v>
      </c>
      <c r="D34" s="38">
        <f t="shared" ref="D34:N34" si="7">D33+D32+D31+D30+D29+D28+D27+D26+D25+D24+D23+D22+D21+D20+D19</f>
        <v>2195</v>
      </c>
      <c r="E34" s="31">
        <f t="shared" si="7"/>
        <v>0</v>
      </c>
      <c r="F34" s="31">
        <f t="shared" si="7"/>
        <v>0</v>
      </c>
      <c r="G34" s="31">
        <f t="shared" si="7"/>
        <v>15</v>
      </c>
      <c r="H34" s="31">
        <f t="shared" si="7"/>
        <v>2250</v>
      </c>
      <c r="I34" s="31">
        <f t="shared" si="7"/>
        <v>1</v>
      </c>
      <c r="J34" s="31">
        <f t="shared" si="7"/>
        <v>55</v>
      </c>
      <c r="K34" s="31">
        <f t="shared" si="7"/>
        <v>1</v>
      </c>
      <c r="L34" s="31">
        <f t="shared" si="7"/>
        <v>55</v>
      </c>
      <c r="M34" s="31">
        <f t="shared" si="7"/>
        <v>3</v>
      </c>
      <c r="N34" s="31">
        <f t="shared" si="7"/>
        <v>15</v>
      </c>
      <c r="O34" s="39">
        <v>2440</v>
      </c>
      <c r="P34" s="3"/>
      <c r="Q34" s="3"/>
    </row>
    <row r="35" spans="1:17" s="4" customFormat="1" ht="38.4" customHeight="1" x14ac:dyDescent="0.3">
      <c r="A35" s="19">
        <v>28</v>
      </c>
      <c r="B35" s="23" t="s">
        <v>8</v>
      </c>
      <c r="C35" s="37">
        <v>0</v>
      </c>
      <c r="D35" s="37">
        <v>0</v>
      </c>
      <c r="E35" s="18">
        <v>0</v>
      </c>
      <c r="F35" s="18">
        <v>0</v>
      </c>
      <c r="G35" s="14">
        <f t="shared" si="2"/>
        <v>0</v>
      </c>
      <c r="H35" s="14">
        <f t="shared" si="3"/>
        <v>0</v>
      </c>
      <c r="I35" s="18">
        <f t="shared" si="6"/>
        <v>0</v>
      </c>
      <c r="J35" s="18">
        <f t="shared" si="4"/>
        <v>0</v>
      </c>
      <c r="K35" s="17">
        <v>0</v>
      </c>
      <c r="L35" s="18">
        <v>0</v>
      </c>
      <c r="M35" s="18">
        <v>0</v>
      </c>
      <c r="N35" s="18">
        <v>0</v>
      </c>
      <c r="O35" s="54">
        <v>0</v>
      </c>
      <c r="P35" s="3"/>
    </row>
    <row r="36" spans="1:17" s="4" customFormat="1" ht="38.4" customHeight="1" thickBot="1" x14ac:dyDescent="0.35">
      <c r="A36" s="20">
        <v>29</v>
      </c>
      <c r="B36" s="21" t="s">
        <v>27</v>
      </c>
      <c r="C36" s="36">
        <v>0</v>
      </c>
      <c r="D36" s="36">
        <v>0</v>
      </c>
      <c r="E36" s="22">
        <v>0</v>
      </c>
      <c r="F36" s="22">
        <v>0</v>
      </c>
      <c r="G36" s="32">
        <f t="shared" si="2"/>
        <v>0</v>
      </c>
      <c r="H36" s="32">
        <f t="shared" si="3"/>
        <v>0</v>
      </c>
      <c r="I36" s="22">
        <f t="shared" si="6"/>
        <v>0</v>
      </c>
      <c r="J36" s="22">
        <f t="shared" si="4"/>
        <v>0</v>
      </c>
      <c r="K36" s="26">
        <v>0</v>
      </c>
      <c r="L36" s="27">
        <v>0</v>
      </c>
      <c r="M36" s="27">
        <v>0</v>
      </c>
      <c r="N36" s="27">
        <v>0</v>
      </c>
      <c r="O36" s="82">
        <v>0</v>
      </c>
      <c r="P36" s="3"/>
    </row>
    <row r="37" spans="1:17" s="2" customFormat="1" ht="38.4" customHeight="1" thickBot="1" x14ac:dyDescent="0.35">
      <c r="A37" s="66" t="s">
        <v>9</v>
      </c>
      <c r="B37" s="67"/>
      <c r="C37" s="62">
        <f>C36+C35+C34+C18</f>
        <v>52</v>
      </c>
      <c r="D37" s="62">
        <f>D36+D35+D34+D18</f>
        <v>15044</v>
      </c>
      <c r="E37" s="62">
        <f t="shared" ref="E37:O37" si="8">E36+E35+E34+E18</f>
        <v>24</v>
      </c>
      <c r="F37" s="62">
        <f t="shared" si="8"/>
        <v>6986</v>
      </c>
      <c r="G37" s="62">
        <f t="shared" si="8"/>
        <v>158</v>
      </c>
      <c r="H37" s="62">
        <f t="shared" si="8"/>
        <v>27791</v>
      </c>
      <c r="I37" s="62">
        <f t="shared" si="8"/>
        <v>106</v>
      </c>
      <c r="J37" s="62">
        <f t="shared" si="8"/>
        <v>12747</v>
      </c>
      <c r="K37" s="62">
        <f t="shared" si="8"/>
        <v>82</v>
      </c>
      <c r="L37" s="62">
        <f t="shared" si="8"/>
        <v>5761</v>
      </c>
      <c r="M37" s="62">
        <f t="shared" si="8"/>
        <v>132</v>
      </c>
      <c r="N37" s="62">
        <f t="shared" si="8"/>
        <v>166</v>
      </c>
      <c r="O37" s="40">
        <f t="shared" si="8"/>
        <v>29879.66</v>
      </c>
    </row>
    <row r="38" spans="1:17" s="11" customFormat="1" x14ac:dyDescent="0.3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6"/>
      <c r="L38" s="6"/>
      <c r="M38" s="6"/>
      <c r="N38" s="9"/>
      <c r="O38" s="9"/>
      <c r="P38" s="9"/>
      <c r="Q38" s="9"/>
    </row>
    <row r="39" spans="1:17" s="11" customFormat="1" ht="15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6"/>
      <c r="L39" s="6"/>
      <c r="M39" s="6"/>
      <c r="N39" s="12" t="s">
        <v>28</v>
      </c>
      <c r="O39" s="9"/>
      <c r="P39" s="9"/>
      <c r="Q39" s="9"/>
    </row>
    <row r="40" spans="1:17" x14ac:dyDescent="0.3">
      <c r="K40" s="6"/>
      <c r="L40" s="6"/>
      <c r="M40" s="6"/>
      <c r="N40" s="9"/>
      <c r="O40" s="9"/>
    </row>
    <row r="41" spans="1:17" x14ac:dyDescent="0.3">
      <c r="K41" s="6"/>
      <c r="L41" s="6"/>
      <c r="M41" s="6"/>
      <c r="N41" s="9"/>
      <c r="O41" s="9"/>
    </row>
    <row r="42" spans="1:17" x14ac:dyDescent="0.3">
      <c r="K42" s="6"/>
      <c r="L42" s="6"/>
      <c r="M42" s="6"/>
      <c r="N42" s="9"/>
      <c r="O42" s="9"/>
    </row>
    <row r="43" spans="1:17" x14ac:dyDescent="0.3">
      <c r="K43" s="6"/>
      <c r="L43" s="6"/>
      <c r="M43" s="6"/>
      <c r="N43" s="9"/>
      <c r="O43" s="9"/>
    </row>
    <row r="44" spans="1:17" x14ac:dyDescent="0.3">
      <c r="K44" s="6"/>
      <c r="L44" s="6"/>
      <c r="M44" s="6"/>
      <c r="N44" s="9"/>
      <c r="O44" s="9"/>
    </row>
    <row r="45" spans="1:17" x14ac:dyDescent="0.3">
      <c r="K45" s="6"/>
      <c r="L45" s="6"/>
      <c r="M45" s="6"/>
      <c r="N45" s="9"/>
      <c r="O45" s="9"/>
    </row>
    <row r="46" spans="1:17" x14ac:dyDescent="0.3">
      <c r="K46" s="6"/>
      <c r="L46" s="6"/>
      <c r="M46" s="6"/>
      <c r="N46" s="9"/>
      <c r="O46" s="9"/>
    </row>
    <row r="47" spans="1:17" x14ac:dyDescent="0.3">
      <c r="K47" s="6"/>
      <c r="L47" s="6"/>
      <c r="M47" s="6"/>
      <c r="N47" s="9"/>
      <c r="O47" s="9"/>
    </row>
    <row r="48" spans="1:17" x14ac:dyDescent="0.3">
      <c r="K48" s="6"/>
      <c r="L48" s="6"/>
      <c r="M48" s="6"/>
      <c r="N48" s="9"/>
      <c r="O48" s="9"/>
    </row>
    <row r="49" spans="11:15" x14ac:dyDescent="0.3">
      <c r="K49" s="6"/>
      <c r="L49" s="6"/>
      <c r="M49" s="6"/>
      <c r="N49" s="9"/>
      <c r="O49" s="9"/>
    </row>
    <row r="50" spans="11:15" x14ac:dyDescent="0.3">
      <c r="K50" s="6"/>
      <c r="L50" s="6"/>
      <c r="M50" s="6"/>
      <c r="N50" s="9"/>
      <c r="O50" s="9"/>
    </row>
    <row r="51" spans="11:15" x14ac:dyDescent="0.3">
      <c r="K51" s="6"/>
      <c r="L51" s="6"/>
      <c r="M51" s="6"/>
      <c r="N51" s="9"/>
      <c r="O51" s="9"/>
    </row>
    <row r="52" spans="11:15" x14ac:dyDescent="0.3">
      <c r="K52" s="6"/>
      <c r="L52" s="6"/>
      <c r="M52" s="6"/>
      <c r="N52" s="9"/>
      <c r="O52" s="9"/>
    </row>
    <row r="53" spans="11:15" x14ac:dyDescent="0.3">
      <c r="K53" s="6"/>
      <c r="L53" s="6"/>
      <c r="M53" s="6"/>
      <c r="N53" s="9"/>
      <c r="O53" s="9"/>
    </row>
    <row r="54" spans="11:15" x14ac:dyDescent="0.3">
      <c r="K54" s="6"/>
      <c r="L54" s="6"/>
      <c r="M54" s="6"/>
      <c r="N54" s="9"/>
      <c r="O54" s="9"/>
    </row>
    <row r="55" spans="11:15" x14ac:dyDescent="0.3">
      <c r="K55" s="6"/>
      <c r="L55" s="6"/>
      <c r="M55" s="6"/>
      <c r="N55" s="9"/>
      <c r="O55" s="9"/>
    </row>
    <row r="56" spans="11:15" x14ac:dyDescent="0.3">
      <c r="K56" s="6"/>
      <c r="L56" s="6"/>
      <c r="M56" s="6"/>
      <c r="N56" s="9"/>
      <c r="O56" s="9"/>
    </row>
    <row r="57" spans="11:15" x14ac:dyDescent="0.3">
      <c r="K57" s="6"/>
      <c r="L57" s="6"/>
      <c r="M57" s="6"/>
      <c r="N57" s="9"/>
      <c r="O57" s="9"/>
    </row>
    <row r="58" spans="11:15" x14ac:dyDescent="0.3">
      <c r="K58" s="6"/>
      <c r="L58" s="6"/>
      <c r="M58" s="6"/>
      <c r="N58" s="9"/>
      <c r="O58" s="9"/>
    </row>
    <row r="59" spans="11:15" x14ac:dyDescent="0.3">
      <c r="K59" s="6"/>
      <c r="L59" s="6"/>
      <c r="M59" s="6"/>
      <c r="N59" s="9"/>
      <c r="O59" s="9"/>
    </row>
    <row r="60" spans="11:15" x14ac:dyDescent="0.3">
      <c r="K60" s="6"/>
      <c r="L60" s="6"/>
      <c r="M60" s="6"/>
      <c r="N60" s="9"/>
      <c r="O60" s="9"/>
    </row>
    <row r="61" spans="11:15" x14ac:dyDescent="0.3">
      <c r="K61" s="6"/>
      <c r="L61" s="6"/>
      <c r="M61" s="6"/>
      <c r="N61" s="9"/>
      <c r="O61" s="9"/>
    </row>
    <row r="62" spans="11:15" x14ac:dyDescent="0.3">
      <c r="K62" s="6"/>
      <c r="L62" s="6"/>
      <c r="M62" s="6"/>
      <c r="N62" s="9"/>
      <c r="O62" s="9"/>
    </row>
    <row r="63" spans="11:15" x14ac:dyDescent="0.3">
      <c r="K63" s="6"/>
      <c r="L63" s="6"/>
      <c r="M63" s="6"/>
      <c r="N63" s="9"/>
      <c r="O63" s="9"/>
    </row>
    <row r="64" spans="11:15" x14ac:dyDescent="0.3">
      <c r="K64" s="6"/>
      <c r="L64" s="6"/>
      <c r="M64" s="6"/>
      <c r="N64" s="9"/>
      <c r="O64" s="9"/>
    </row>
    <row r="65" spans="11:15" x14ac:dyDescent="0.3">
      <c r="K65" s="6"/>
      <c r="L65" s="6"/>
      <c r="M65" s="6"/>
      <c r="N65" s="9"/>
      <c r="O65" s="9"/>
    </row>
    <row r="66" spans="11:15" x14ac:dyDescent="0.3">
      <c r="K66" s="6"/>
      <c r="L66" s="6"/>
      <c r="M66" s="6"/>
      <c r="N66" s="9"/>
      <c r="O66" s="9"/>
    </row>
    <row r="67" spans="11:15" x14ac:dyDescent="0.3">
      <c r="K67" s="6"/>
      <c r="L67" s="6"/>
      <c r="M67" s="6"/>
      <c r="N67" s="9"/>
      <c r="O67" s="9"/>
    </row>
    <row r="68" spans="11:15" x14ac:dyDescent="0.3">
      <c r="K68" s="6"/>
      <c r="L68" s="6"/>
      <c r="M68" s="6"/>
      <c r="N68" s="9"/>
      <c r="O68" s="9"/>
    </row>
    <row r="69" spans="11:15" x14ac:dyDescent="0.3">
      <c r="K69" s="6"/>
      <c r="L69" s="6"/>
      <c r="M69" s="6"/>
      <c r="N69" s="9"/>
      <c r="O69" s="9"/>
    </row>
    <row r="70" spans="11:15" x14ac:dyDescent="0.3">
      <c r="K70" s="6"/>
      <c r="L70" s="6"/>
      <c r="M70" s="6"/>
      <c r="N70" s="9"/>
      <c r="O70" s="9"/>
    </row>
    <row r="71" spans="11:15" x14ac:dyDescent="0.3">
      <c r="K71" s="6"/>
      <c r="L71" s="6"/>
      <c r="M71" s="6"/>
      <c r="N71" s="9"/>
      <c r="O71" s="9"/>
    </row>
    <row r="72" spans="11:15" x14ac:dyDescent="0.3">
      <c r="K72" s="6"/>
      <c r="L72" s="6"/>
      <c r="M72" s="6"/>
      <c r="N72" s="9"/>
      <c r="O72" s="9"/>
    </row>
  </sheetData>
  <mergeCells count="14">
    <mergeCell ref="N1:O1"/>
    <mergeCell ref="A18:B18"/>
    <mergeCell ref="A34:B34"/>
    <mergeCell ref="A37:B37"/>
    <mergeCell ref="A4:A5"/>
    <mergeCell ref="A2:O2"/>
    <mergeCell ref="N4:O4"/>
    <mergeCell ref="B4:B5"/>
    <mergeCell ref="K4:L4"/>
    <mergeCell ref="A3:O3"/>
    <mergeCell ref="I4:J4"/>
    <mergeCell ref="E4:F4"/>
    <mergeCell ref="G4:H4"/>
    <mergeCell ref="C4:D4"/>
  </mergeCells>
  <pageMargins left="0.511811024" right="0.94685039400000004" top="0.877952756" bottom="0.27559055100000002" header="0.15748031496063" footer="0.1574803149606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2022-02-17T08:14:13Z</dcterms:modified>
</cp:coreProperties>
</file>