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64" windowHeight="7680"/>
  </bookViews>
  <sheets>
    <sheet name="Sheet1" sheetId="2" r:id="rId1"/>
  </sheets>
  <definedNames>
    <definedName name="_xlnm.Print_Area" localSheetId="0">Sheet1!$A$1:$K$39</definedName>
  </definedNames>
  <calcPr calcId="162913"/>
</workbook>
</file>

<file path=xl/calcChain.xml><?xml version="1.0" encoding="utf-8"?>
<calcChain xmlns="http://schemas.openxmlformats.org/spreadsheetml/2006/main">
  <c r="D34" i="2" l="1"/>
  <c r="C34" i="2"/>
  <c r="D18" i="2"/>
  <c r="C18" i="2"/>
  <c r="D37" i="2" l="1"/>
  <c r="C37" i="2"/>
  <c r="E7" i="2"/>
  <c r="F7" i="2"/>
  <c r="E8" i="2"/>
  <c r="F8" i="2"/>
  <c r="E9" i="2"/>
  <c r="F9" i="2"/>
  <c r="E10" i="2"/>
  <c r="F10" i="2"/>
  <c r="E11" i="2"/>
  <c r="F11" i="2"/>
  <c r="E13" i="2"/>
  <c r="F13" i="2"/>
  <c r="E14" i="2"/>
  <c r="F14" i="2"/>
  <c r="E15" i="2"/>
  <c r="F15" i="2"/>
  <c r="F17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5" i="2"/>
  <c r="F35" i="2"/>
  <c r="E36" i="2"/>
  <c r="F36" i="2"/>
  <c r="F6" i="2"/>
  <c r="E6" i="2"/>
  <c r="E18" i="2" l="1"/>
  <c r="F18" i="2"/>
  <c r="J18" i="2"/>
  <c r="J34" i="2"/>
  <c r="J37" i="2" l="1"/>
  <c r="H18" i="2"/>
  <c r="H34" i="2"/>
  <c r="F34" i="2" s="1"/>
  <c r="F37" i="2" s="1"/>
  <c r="G34" i="2"/>
  <c r="E34" i="2" s="1"/>
  <c r="E37" i="2" s="1"/>
  <c r="G18" i="2"/>
  <c r="H37" i="2" l="1"/>
  <c r="G37" i="2"/>
  <c r="I34" i="2" l="1"/>
  <c r="I18" i="2"/>
  <c r="I37" i="2" l="1"/>
  <c r="K34" i="2" l="1"/>
  <c r="K18" i="2" l="1"/>
  <c r="K37" i="2" s="1"/>
</calcChain>
</file>

<file path=xl/sharedStrings.xml><?xml version="1.0" encoding="utf-8"?>
<sst xmlns="http://schemas.openxmlformats.org/spreadsheetml/2006/main" count="51" uniqueCount="44">
  <si>
    <t>Name of Bank</t>
  </si>
  <si>
    <t>No.of A/cs</t>
  </si>
  <si>
    <t>Amount</t>
  </si>
  <si>
    <t>UCO BANK</t>
  </si>
  <si>
    <t xml:space="preserve">Capital Small Finance Bank </t>
  </si>
  <si>
    <t>Yes Bank</t>
  </si>
  <si>
    <t>IndusInd Bank</t>
  </si>
  <si>
    <t>AXIS Bank</t>
  </si>
  <si>
    <t>Punjab Gramin Bank</t>
  </si>
  <si>
    <t>Total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</si>
  <si>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</si>
  <si>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</si>
  <si>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</si>
  <si>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</si>
  <si>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</si>
  <si>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</si>
  <si>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</si>
  <si>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</si>
  <si>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</si>
  <si>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Bandhan Bank</t>
  </si>
  <si>
    <t>AU Small Finance Bank</t>
  </si>
  <si>
    <t>Ujjivan Small Finance Bank</t>
  </si>
  <si>
    <t>Jana Small Finance Bank</t>
  </si>
  <si>
    <t xml:space="preserve">Federal Bank </t>
  </si>
  <si>
    <t xml:space="preserve">Kotak Mahindra Bank </t>
  </si>
  <si>
    <t>ICICI Bank</t>
  </si>
  <si>
    <t>HDFC Bank</t>
  </si>
  <si>
    <t>Punjab Sate Coop. Bank</t>
  </si>
  <si>
    <t>SLBC PUNJAB</t>
  </si>
  <si>
    <t>IDBI BANK</t>
  </si>
  <si>
    <t>J&amp;K BANK</t>
  </si>
  <si>
    <t>BANK OF INDIA</t>
  </si>
  <si>
    <t>BANK OF MAHARASHTRA</t>
  </si>
  <si>
    <t>PUNJAB &amp; SIND BANK</t>
  </si>
  <si>
    <t>TOTAL PSU BANKS</t>
  </si>
  <si>
    <t>TOTAL PVT &amp; SMALL FIN. BANKS</t>
  </si>
  <si>
    <t>Disbursement                                    during the quarter          (01.04.2021 - 30.06.2021)</t>
  </si>
  <si>
    <t>RBL Bank</t>
  </si>
  <si>
    <t>Amt. in Lacs</t>
  </si>
  <si>
    <t>Bank-wise Progress under Pledge Financing against Negotiable Warehouse Receipts (NWRs) during the quarter ended September 2021</t>
  </si>
  <si>
    <t>Outstanding                                           as at Sep 2021</t>
  </si>
  <si>
    <t>Annexure-56</t>
  </si>
  <si>
    <t>Disbursement  during quarter (01.07.2021 - 30.09.2021)</t>
  </si>
  <si>
    <t>Disbursement  during  year  (01.04.2021 - 30.09.2021)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</si>
</sst>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5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entury Gothic"/>
      <family val="2"/>
    </font>
    <font>
      <sz val="20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8"/>
      <name val="Century Gothic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4" fillId="0" borderId="0" xfId="0" applyFont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2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5" fillId="2" borderId="0" xfId="0" applyFont="1" applyFill="1"/>
    <xf numFmtId="1" fontId="6" fillId="0" borderId="7" xfId="0" applyNumberFormat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horizontal="center" vertical="top" wrapText="1"/>
    </xf>
    <xf numFmtId="1" fontId="8" fillId="0" borderId="19" xfId="0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0" fontId="6" fillId="0" borderId="16" xfId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6" fillId="0" borderId="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view="pageBreakPreview" zoomScale="63" zoomScaleSheetLayoutView="63" workbookViewId="0">
      <pane ySplit="5" topLeftCell="A6" activePane="bottomLeft" state="frozen"/>
      <selection pane="bottomLeft" activeCell="O4" sqref="O4"/>
    </sheetView>
  </sheetViews>
  <sheetFormatPr defaultRowHeight="14.4" x14ac:dyDescent="0.3"/>
  <cols>
    <col min="1" max="1" width="8.77734375" style="7"/>
    <col min="2" max="2" width="52.21875" style="3" customWidth="1"/>
    <col min="3" max="3" width="21" style="3" customWidth="1"/>
    <col min="4" max="4" width="19.21875" style="3" customWidth="1"/>
    <col min="5" max="5" width="21.21875" style="3" customWidth="1"/>
    <col min="6" max="6" width="20.77734375" style="3" customWidth="1"/>
    <col min="7" max="8" width="15.88671875" style="5" hidden="1" customWidth="1"/>
    <col min="9" max="9" width="0.109375" style="5" customWidth="1"/>
    <col min="10" max="10" width="18.109375" style="8" customWidth="1"/>
    <col min="11" max="11" width="14" style="8" customWidth="1"/>
    <col min="12" max="13" width="8.77734375" style="7"/>
  </cols>
  <sheetData>
    <row r="1" spans="1:13" ht="29.4" customHeight="1" thickBot="1" x14ac:dyDescent="0.35">
      <c r="A1" s="9"/>
      <c r="B1" s="10"/>
      <c r="C1" s="10"/>
      <c r="D1" s="10"/>
      <c r="E1" s="10"/>
      <c r="F1" s="10"/>
      <c r="G1" s="6"/>
      <c r="H1" s="6"/>
      <c r="I1" s="6"/>
      <c r="J1" s="59" t="s">
        <v>41</v>
      </c>
      <c r="K1" s="59"/>
    </row>
    <row r="2" spans="1:13" ht="67.2" customHeight="1" thickBot="1" x14ac:dyDescent="0.35">
      <c r="A2" s="47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51"/>
    </row>
    <row r="3" spans="1:13" ht="19.2" customHeight="1" thickBot="1" x14ac:dyDescent="0.55000000000000004">
      <c r="A3" s="56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3" s="42" customFormat="1" ht="80.400000000000006" customHeight="1" thickBot="1" x14ac:dyDescent="0.5">
      <c r="A4" s="49" t="s">
        <v>18</v>
      </c>
      <c r="B4" s="49" t="s">
        <v>0</v>
      </c>
      <c r="C4" s="54" t="s">
        <v>42</v>
      </c>
      <c r="D4" s="55"/>
      <c r="E4" s="54" t="s">
        <v>43</v>
      </c>
      <c r="F4" s="55"/>
      <c r="G4" s="54" t="s">
        <v>36</v>
      </c>
      <c r="H4" s="55"/>
      <c r="I4" s="37"/>
      <c r="J4" s="52" t="s">
        <v>40</v>
      </c>
      <c r="K4" s="53"/>
      <c r="L4" s="41"/>
      <c r="M4" s="41"/>
    </row>
    <row r="5" spans="1:13" ht="24" customHeight="1" thickBot="1" x14ac:dyDescent="0.5">
      <c r="A5" s="50"/>
      <c r="B5" s="50"/>
      <c r="C5" s="38" t="s">
        <v>1</v>
      </c>
      <c r="D5" s="39" t="s">
        <v>2</v>
      </c>
      <c r="E5" s="38" t="s">
        <v>1</v>
      </c>
      <c r="F5" s="39" t="s">
        <v>2</v>
      </c>
      <c r="G5" s="38" t="s">
        <v>1</v>
      </c>
      <c r="H5" s="39" t="s">
        <v>2</v>
      </c>
      <c r="I5" s="40" t="s">
        <v>2</v>
      </c>
      <c r="J5" s="38" t="s">
        <v>1</v>
      </c>
      <c r="K5" s="39" t="s">
        <v>2</v>
      </c>
      <c r="L5" s="41"/>
    </row>
    <row r="6" spans="1:13" s="13" customFormat="1" ht="30.6" customHeight="1" x14ac:dyDescent="0.3">
      <c r="A6" s="15">
        <v>1</v>
      </c>
      <c r="B6" s="16" t="s">
        <v>10</v>
      </c>
      <c r="C6" s="17">
        <v>2</v>
      </c>
      <c r="D6" s="17">
        <v>3956</v>
      </c>
      <c r="E6" s="17">
        <f t="shared" ref="E6:E15" si="0">C6+G6</f>
        <v>6</v>
      </c>
      <c r="F6" s="17">
        <f t="shared" ref="F6:F15" si="1">D6+H6</f>
        <v>4134</v>
      </c>
      <c r="G6" s="18">
        <v>4</v>
      </c>
      <c r="H6" s="17">
        <v>178</v>
      </c>
      <c r="I6" s="17">
        <v>0</v>
      </c>
      <c r="J6" s="17">
        <v>17</v>
      </c>
      <c r="K6" s="17">
        <v>6621</v>
      </c>
    </row>
    <row r="7" spans="1:13" s="4" customFormat="1" ht="30.6" customHeight="1" x14ac:dyDescent="0.3">
      <c r="A7" s="19">
        <v>2</v>
      </c>
      <c r="B7" s="20" t="s">
        <v>33</v>
      </c>
      <c r="C7" s="17">
        <v>0</v>
      </c>
      <c r="D7" s="17">
        <v>0</v>
      </c>
      <c r="E7" s="17">
        <f t="shared" si="0"/>
        <v>0</v>
      </c>
      <c r="F7" s="17">
        <f t="shared" si="1"/>
        <v>0</v>
      </c>
      <c r="G7" s="21">
        <v>0</v>
      </c>
      <c r="H7" s="22">
        <v>0</v>
      </c>
      <c r="I7" s="22">
        <v>0</v>
      </c>
      <c r="J7" s="22">
        <v>0</v>
      </c>
      <c r="K7" s="22">
        <v>0</v>
      </c>
    </row>
    <row r="8" spans="1:13" s="4" customFormat="1" ht="30.6" customHeight="1" x14ac:dyDescent="0.3">
      <c r="A8" s="23">
        <v>3</v>
      </c>
      <c r="B8" s="20" t="s">
        <v>3</v>
      </c>
      <c r="C8" s="17">
        <v>0</v>
      </c>
      <c r="D8" s="17">
        <v>0</v>
      </c>
      <c r="E8" s="17">
        <f t="shared" si="0"/>
        <v>0</v>
      </c>
      <c r="F8" s="17">
        <f t="shared" si="1"/>
        <v>0</v>
      </c>
      <c r="G8" s="21">
        <v>0</v>
      </c>
      <c r="H8" s="22">
        <v>0</v>
      </c>
      <c r="I8" s="22">
        <v>0</v>
      </c>
      <c r="J8" s="22">
        <v>2</v>
      </c>
      <c r="K8" s="22">
        <v>998</v>
      </c>
    </row>
    <row r="9" spans="1:13" s="4" customFormat="1" ht="30.6" customHeight="1" x14ac:dyDescent="0.3">
      <c r="A9" s="19">
        <v>4</v>
      </c>
      <c r="B9" s="20" t="s">
        <v>11</v>
      </c>
      <c r="C9" s="17">
        <v>2</v>
      </c>
      <c r="D9" s="17">
        <v>130</v>
      </c>
      <c r="E9" s="17">
        <f t="shared" si="0"/>
        <v>3</v>
      </c>
      <c r="F9" s="17">
        <f t="shared" si="1"/>
        <v>330</v>
      </c>
      <c r="G9" s="21">
        <v>1</v>
      </c>
      <c r="H9" s="22">
        <v>200</v>
      </c>
      <c r="I9" s="22">
        <v>0</v>
      </c>
      <c r="J9" s="22">
        <v>38</v>
      </c>
      <c r="K9" s="22">
        <v>5308</v>
      </c>
    </row>
    <row r="10" spans="1:13" s="4" customFormat="1" ht="30.6" customHeight="1" x14ac:dyDescent="0.3">
      <c r="A10" s="23">
        <v>5</v>
      </c>
      <c r="B10" s="20" t="s">
        <v>31</v>
      </c>
      <c r="C10" s="17">
        <v>0</v>
      </c>
      <c r="D10" s="17">
        <v>0</v>
      </c>
      <c r="E10" s="17">
        <f t="shared" si="0"/>
        <v>0</v>
      </c>
      <c r="F10" s="17">
        <f t="shared" si="1"/>
        <v>0</v>
      </c>
      <c r="G10" s="21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3" s="4" customFormat="1" ht="30.6" customHeight="1" x14ac:dyDescent="0.3">
      <c r="A11" s="19">
        <v>6</v>
      </c>
      <c r="B11" s="20" t="s">
        <v>32</v>
      </c>
      <c r="C11" s="17">
        <v>0</v>
      </c>
      <c r="D11" s="17">
        <v>0</v>
      </c>
      <c r="E11" s="17">
        <f t="shared" si="0"/>
        <v>0</v>
      </c>
      <c r="F11" s="17">
        <f t="shared" si="1"/>
        <v>0</v>
      </c>
      <c r="G11" s="21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3" s="4" customFormat="1" ht="30.6" customHeight="1" x14ac:dyDescent="0.3">
      <c r="A12" s="23">
        <v>7</v>
      </c>
      <c r="B12" s="20" t="s">
        <v>12</v>
      </c>
      <c r="C12" s="17">
        <v>0</v>
      </c>
      <c r="D12" s="17">
        <v>0</v>
      </c>
      <c r="E12" s="17">
        <v>0</v>
      </c>
      <c r="F12" s="17">
        <v>0</v>
      </c>
      <c r="G12" s="21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3" s="4" customFormat="1" ht="30.6" customHeight="1" x14ac:dyDescent="0.3">
      <c r="A13" s="19">
        <v>8</v>
      </c>
      <c r="B13" s="20" t="s">
        <v>13</v>
      </c>
      <c r="C13" s="17">
        <v>0</v>
      </c>
      <c r="D13" s="17">
        <v>0</v>
      </c>
      <c r="E13" s="17">
        <f t="shared" si="0"/>
        <v>0</v>
      </c>
      <c r="F13" s="17">
        <f t="shared" si="1"/>
        <v>0</v>
      </c>
      <c r="G13" s="21">
        <v>0</v>
      </c>
      <c r="H13" s="22">
        <v>0</v>
      </c>
      <c r="I13" s="22">
        <v>0</v>
      </c>
      <c r="J13" s="22">
        <v>1</v>
      </c>
      <c r="K13" s="22">
        <v>3.97</v>
      </c>
    </row>
    <row r="14" spans="1:13" s="4" customFormat="1" ht="30.6" customHeight="1" x14ac:dyDescent="0.3">
      <c r="A14" s="23">
        <v>9</v>
      </c>
      <c r="B14" s="20" t="s">
        <v>14</v>
      </c>
      <c r="C14" s="17">
        <v>0</v>
      </c>
      <c r="D14" s="17">
        <v>0</v>
      </c>
      <c r="E14" s="17">
        <f t="shared" si="0"/>
        <v>0</v>
      </c>
      <c r="F14" s="17">
        <f t="shared" si="1"/>
        <v>0</v>
      </c>
      <c r="G14" s="21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3" s="4" customFormat="1" ht="30.6" customHeight="1" x14ac:dyDescent="0.3">
      <c r="A15" s="19">
        <v>10</v>
      </c>
      <c r="B15" s="20" t="s">
        <v>15</v>
      </c>
      <c r="C15" s="17">
        <v>0</v>
      </c>
      <c r="D15" s="17">
        <v>0</v>
      </c>
      <c r="E15" s="17">
        <f t="shared" si="0"/>
        <v>0</v>
      </c>
      <c r="F15" s="17">
        <f t="shared" si="1"/>
        <v>0</v>
      </c>
      <c r="G15" s="21">
        <v>0</v>
      </c>
      <c r="H15" s="22">
        <v>0</v>
      </c>
      <c r="I15" s="22">
        <v>0</v>
      </c>
      <c r="J15" s="22">
        <v>8</v>
      </c>
      <c r="K15" s="22">
        <v>569</v>
      </c>
    </row>
    <row r="16" spans="1:13" s="13" customFormat="1" ht="30.6" customHeight="1" x14ac:dyDescent="0.3">
      <c r="A16" s="15">
        <v>11</v>
      </c>
      <c r="B16" s="24" t="s">
        <v>16</v>
      </c>
      <c r="C16" s="17">
        <v>20</v>
      </c>
      <c r="D16" s="17">
        <v>2900</v>
      </c>
      <c r="E16" s="17">
        <v>96</v>
      </c>
      <c r="F16" s="17">
        <v>8228</v>
      </c>
      <c r="G16" s="18">
        <v>76</v>
      </c>
      <c r="H16" s="17">
        <v>5328</v>
      </c>
      <c r="I16" s="17">
        <v>129</v>
      </c>
      <c r="J16" s="17">
        <v>82</v>
      </c>
      <c r="K16" s="17">
        <v>9500</v>
      </c>
    </row>
    <row r="17" spans="1:13" s="4" customFormat="1" ht="30.6" customHeight="1" thickBot="1" x14ac:dyDescent="0.35">
      <c r="A17" s="25">
        <v>12</v>
      </c>
      <c r="B17" s="26" t="s">
        <v>17</v>
      </c>
      <c r="C17" s="17">
        <v>0</v>
      </c>
      <c r="D17" s="17">
        <v>0</v>
      </c>
      <c r="E17" s="17">
        <v>0</v>
      </c>
      <c r="F17" s="17">
        <f t="shared" ref="F17:F36" si="2">D17+H17</f>
        <v>0</v>
      </c>
      <c r="G17" s="27">
        <v>0</v>
      </c>
      <c r="H17" s="28">
        <v>0</v>
      </c>
      <c r="I17" s="28">
        <v>0</v>
      </c>
      <c r="J17" s="28">
        <v>0</v>
      </c>
      <c r="K17" s="28">
        <v>0</v>
      </c>
    </row>
    <row r="18" spans="1:13" s="1" customFormat="1" ht="30.6" customHeight="1" thickBot="1" x14ac:dyDescent="0.35">
      <c r="A18" s="43" t="s">
        <v>34</v>
      </c>
      <c r="B18" s="44"/>
      <c r="C18" s="14">
        <f>C17+C16+C15+C14+C13+C12++C11+C10+C8+C9+C7+C6</f>
        <v>24</v>
      </c>
      <c r="D18" s="14">
        <f>D17+D16+D15+D14+D13+D12++D11+D10+D8+D9+D7+D6</f>
        <v>6986</v>
      </c>
      <c r="E18" s="14">
        <f>E17+E16+E15+E14+E13+E11+E12+E10+E9+E8+E7+E6</f>
        <v>105</v>
      </c>
      <c r="F18" s="14">
        <f>F17+F16+F15+F14+F13+F11+F12+F10+F9+F8+F7+F6</f>
        <v>12692</v>
      </c>
      <c r="G18" s="30">
        <f>G17+G16+G15+G14+G13+G12+G11+G10+G9+G8+G6+G7</f>
        <v>81</v>
      </c>
      <c r="H18" s="14">
        <f>H17+H16+H15+H14+H13+H12+H11+H10+H9+H8+H6+H7</f>
        <v>5706</v>
      </c>
      <c r="I18" s="14">
        <f t="shared" ref="I18" si="3">SUM(I6:I17)</f>
        <v>129</v>
      </c>
      <c r="J18" s="14">
        <f>SUM(J6:J17)</f>
        <v>148</v>
      </c>
      <c r="K18" s="29">
        <f>SUM(K6:K17)</f>
        <v>22999.97</v>
      </c>
      <c r="L18" s="3"/>
      <c r="M18" s="3"/>
    </row>
    <row r="19" spans="1:13" s="4" customFormat="1" ht="30.6" customHeight="1" x14ac:dyDescent="0.3">
      <c r="A19" s="23">
        <v>13</v>
      </c>
      <c r="B19" s="31" t="s">
        <v>29</v>
      </c>
      <c r="C19" s="22">
        <v>0</v>
      </c>
      <c r="D19" s="22">
        <v>0</v>
      </c>
      <c r="E19" s="22">
        <f t="shared" ref="E19:E36" si="4">C19+G19</f>
        <v>1</v>
      </c>
      <c r="F19" s="22">
        <f t="shared" si="2"/>
        <v>55</v>
      </c>
      <c r="G19" s="21">
        <v>1</v>
      </c>
      <c r="H19" s="22">
        <v>55</v>
      </c>
      <c r="I19" s="22">
        <v>3</v>
      </c>
      <c r="J19" s="22">
        <v>2</v>
      </c>
      <c r="K19" s="22">
        <v>96</v>
      </c>
    </row>
    <row r="20" spans="1:13" s="4" customFormat="1" ht="30.6" customHeight="1" x14ac:dyDescent="0.3">
      <c r="A20" s="19">
        <v>14</v>
      </c>
      <c r="B20" s="20" t="s">
        <v>30</v>
      </c>
      <c r="C20" s="22">
        <v>0</v>
      </c>
      <c r="D20" s="22">
        <v>0</v>
      </c>
      <c r="E20" s="22">
        <f t="shared" si="4"/>
        <v>0</v>
      </c>
      <c r="F20" s="22">
        <f t="shared" si="2"/>
        <v>0</v>
      </c>
      <c r="G20" s="32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3" s="4" customFormat="1" ht="30.6" customHeight="1" x14ac:dyDescent="0.3">
      <c r="A21" s="19">
        <v>15</v>
      </c>
      <c r="B21" s="20" t="s">
        <v>4</v>
      </c>
      <c r="C21" s="22">
        <v>0</v>
      </c>
      <c r="D21" s="22">
        <v>0</v>
      </c>
      <c r="E21" s="22">
        <f t="shared" si="4"/>
        <v>0</v>
      </c>
      <c r="F21" s="22">
        <f t="shared" si="2"/>
        <v>0</v>
      </c>
      <c r="G21" s="32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3" s="4" customFormat="1" ht="30.6" customHeight="1" x14ac:dyDescent="0.3">
      <c r="A22" s="19">
        <v>16</v>
      </c>
      <c r="B22" s="20" t="s">
        <v>26</v>
      </c>
      <c r="C22" s="22">
        <v>0</v>
      </c>
      <c r="D22" s="22">
        <v>0</v>
      </c>
      <c r="E22" s="22">
        <f t="shared" si="4"/>
        <v>0</v>
      </c>
      <c r="F22" s="22">
        <f t="shared" si="2"/>
        <v>0</v>
      </c>
      <c r="G22" s="32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3" s="4" customFormat="1" ht="30.6" customHeight="1" x14ac:dyDescent="0.3">
      <c r="A23" s="19">
        <v>17</v>
      </c>
      <c r="B23" s="20" t="s">
        <v>25</v>
      </c>
      <c r="C23" s="22">
        <v>0</v>
      </c>
      <c r="D23" s="22">
        <v>0</v>
      </c>
      <c r="E23" s="22">
        <f t="shared" si="4"/>
        <v>0</v>
      </c>
      <c r="F23" s="22">
        <f t="shared" si="2"/>
        <v>0</v>
      </c>
      <c r="G23" s="32">
        <v>0</v>
      </c>
      <c r="H23" s="33">
        <v>0</v>
      </c>
      <c r="I23" s="33">
        <v>0</v>
      </c>
      <c r="J23" s="33">
        <v>0</v>
      </c>
      <c r="K23" s="33">
        <v>0</v>
      </c>
    </row>
    <row r="24" spans="1:13" s="4" customFormat="1" ht="30.6" customHeight="1" x14ac:dyDescent="0.3">
      <c r="A24" s="19">
        <v>18</v>
      </c>
      <c r="B24" s="20" t="s">
        <v>24</v>
      </c>
      <c r="C24" s="22">
        <v>0</v>
      </c>
      <c r="D24" s="22">
        <v>0</v>
      </c>
      <c r="E24" s="22">
        <f t="shared" si="4"/>
        <v>0</v>
      </c>
      <c r="F24" s="22">
        <f t="shared" si="2"/>
        <v>0</v>
      </c>
      <c r="G24" s="32">
        <v>0</v>
      </c>
      <c r="H24" s="33">
        <v>0</v>
      </c>
      <c r="I24" s="33">
        <v>0</v>
      </c>
      <c r="J24" s="33">
        <v>0</v>
      </c>
      <c r="K24" s="33">
        <v>0</v>
      </c>
      <c r="L24" s="3"/>
      <c r="M24" s="3"/>
    </row>
    <row r="25" spans="1:13" s="4" customFormat="1" ht="30.6" customHeight="1" x14ac:dyDescent="0.3">
      <c r="A25" s="19">
        <v>19</v>
      </c>
      <c r="B25" s="20" t="s">
        <v>5</v>
      </c>
      <c r="C25" s="22">
        <v>0</v>
      </c>
      <c r="D25" s="22">
        <v>0</v>
      </c>
      <c r="E25" s="22">
        <f t="shared" si="4"/>
        <v>0</v>
      </c>
      <c r="F25" s="22">
        <f t="shared" si="2"/>
        <v>0</v>
      </c>
      <c r="G25" s="32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3" s="4" customFormat="1" ht="30.6" customHeight="1" x14ac:dyDescent="0.3">
      <c r="A26" s="19">
        <v>20</v>
      </c>
      <c r="B26" s="20" t="s">
        <v>23</v>
      </c>
      <c r="C26" s="22">
        <v>0</v>
      </c>
      <c r="D26" s="22">
        <v>0</v>
      </c>
      <c r="E26" s="22">
        <v>0</v>
      </c>
      <c r="F26" s="22">
        <f t="shared" si="2"/>
        <v>0</v>
      </c>
      <c r="G26" s="32">
        <v>0</v>
      </c>
      <c r="H26" s="33">
        <v>0</v>
      </c>
      <c r="I26" s="33">
        <v>0</v>
      </c>
      <c r="J26" s="33">
        <v>0</v>
      </c>
      <c r="K26" s="33">
        <v>0</v>
      </c>
    </row>
    <row r="27" spans="1:13" s="4" customFormat="1" ht="30.6" customHeight="1" x14ac:dyDescent="0.3">
      <c r="A27" s="19">
        <v>21</v>
      </c>
      <c r="B27" s="20" t="s">
        <v>6</v>
      </c>
      <c r="C27" s="22">
        <v>0</v>
      </c>
      <c r="D27" s="22">
        <v>0</v>
      </c>
      <c r="E27" s="22">
        <f t="shared" si="4"/>
        <v>0</v>
      </c>
      <c r="F27" s="22">
        <f t="shared" si="2"/>
        <v>0</v>
      </c>
      <c r="G27" s="32">
        <v>0</v>
      </c>
      <c r="H27" s="33">
        <v>0</v>
      </c>
      <c r="I27" s="33">
        <v>0</v>
      </c>
      <c r="J27" s="33">
        <v>0</v>
      </c>
      <c r="K27" s="33">
        <v>0</v>
      </c>
      <c r="L27" s="3"/>
      <c r="M27" s="3"/>
    </row>
    <row r="28" spans="1:13" s="4" customFormat="1" ht="30.6" customHeight="1" x14ac:dyDescent="0.3">
      <c r="A28" s="19">
        <v>22</v>
      </c>
      <c r="B28" s="20" t="s">
        <v>7</v>
      </c>
      <c r="C28" s="22">
        <v>0</v>
      </c>
      <c r="D28" s="22">
        <v>0</v>
      </c>
      <c r="E28" s="22">
        <f t="shared" si="4"/>
        <v>0</v>
      </c>
      <c r="F28" s="22">
        <f t="shared" si="2"/>
        <v>0</v>
      </c>
      <c r="G28" s="32">
        <v>0</v>
      </c>
      <c r="H28" s="33">
        <v>0</v>
      </c>
      <c r="I28" s="33">
        <v>0</v>
      </c>
      <c r="J28" s="33">
        <v>0</v>
      </c>
      <c r="K28" s="33">
        <v>0</v>
      </c>
    </row>
    <row r="29" spans="1:13" s="4" customFormat="1" ht="30.6" customHeight="1" x14ac:dyDescent="0.3">
      <c r="A29" s="19">
        <v>23</v>
      </c>
      <c r="B29" s="20" t="s">
        <v>37</v>
      </c>
      <c r="C29" s="22">
        <v>0</v>
      </c>
      <c r="D29" s="22">
        <v>0</v>
      </c>
      <c r="E29" s="22">
        <f t="shared" si="4"/>
        <v>0</v>
      </c>
      <c r="F29" s="22">
        <f t="shared" si="2"/>
        <v>0</v>
      </c>
      <c r="G29" s="32">
        <v>0</v>
      </c>
      <c r="H29" s="33">
        <v>0</v>
      </c>
      <c r="I29" s="33">
        <v>0</v>
      </c>
      <c r="J29" s="33">
        <v>0</v>
      </c>
      <c r="K29" s="33">
        <v>0</v>
      </c>
      <c r="L29" s="3"/>
      <c r="M29" s="3"/>
    </row>
    <row r="30" spans="1:13" s="4" customFormat="1" ht="30.6" customHeight="1" x14ac:dyDescent="0.3">
      <c r="A30" s="19">
        <v>24</v>
      </c>
      <c r="B30" s="20" t="s">
        <v>19</v>
      </c>
      <c r="C30" s="22">
        <v>0</v>
      </c>
      <c r="D30" s="22">
        <v>0</v>
      </c>
      <c r="E30" s="22">
        <f t="shared" si="4"/>
        <v>0</v>
      </c>
      <c r="F30" s="22">
        <f t="shared" si="2"/>
        <v>0</v>
      </c>
      <c r="G30" s="32">
        <v>0</v>
      </c>
      <c r="H30" s="33">
        <v>0</v>
      </c>
      <c r="I30" s="33">
        <v>0</v>
      </c>
      <c r="J30" s="33">
        <v>0</v>
      </c>
      <c r="K30" s="33">
        <v>0</v>
      </c>
      <c r="L30" s="3"/>
      <c r="M30" s="3"/>
    </row>
    <row r="31" spans="1:13" s="4" customFormat="1" ht="30.6" customHeight="1" x14ac:dyDescent="0.3">
      <c r="A31" s="19">
        <v>25</v>
      </c>
      <c r="B31" s="20" t="s">
        <v>20</v>
      </c>
      <c r="C31" s="22">
        <v>0</v>
      </c>
      <c r="D31" s="22">
        <v>0</v>
      </c>
      <c r="E31" s="22">
        <f t="shared" si="4"/>
        <v>0</v>
      </c>
      <c r="F31" s="22">
        <f t="shared" si="2"/>
        <v>0</v>
      </c>
      <c r="G31" s="32">
        <v>0</v>
      </c>
      <c r="H31" s="33">
        <v>0</v>
      </c>
      <c r="I31" s="33">
        <v>0</v>
      </c>
      <c r="J31" s="33">
        <v>0</v>
      </c>
      <c r="K31" s="33">
        <v>0</v>
      </c>
      <c r="L31" s="3"/>
      <c r="M31" s="3"/>
    </row>
    <row r="32" spans="1:13" s="4" customFormat="1" ht="30.6" customHeight="1" x14ac:dyDescent="0.3">
      <c r="A32" s="19">
        <v>26</v>
      </c>
      <c r="B32" s="20" t="s">
        <v>21</v>
      </c>
      <c r="C32" s="22">
        <v>0</v>
      </c>
      <c r="D32" s="22">
        <v>0</v>
      </c>
      <c r="E32" s="22">
        <f t="shared" si="4"/>
        <v>0</v>
      </c>
      <c r="F32" s="22">
        <f t="shared" si="2"/>
        <v>0</v>
      </c>
      <c r="G32" s="32">
        <v>0</v>
      </c>
      <c r="H32" s="33">
        <v>0</v>
      </c>
      <c r="I32" s="33">
        <v>0</v>
      </c>
      <c r="J32" s="33">
        <v>0</v>
      </c>
      <c r="K32" s="33">
        <v>0</v>
      </c>
      <c r="L32" s="3"/>
      <c r="M32" s="3"/>
    </row>
    <row r="33" spans="1:13" s="4" customFormat="1" ht="30.6" customHeight="1" thickBot="1" x14ac:dyDescent="0.35">
      <c r="A33" s="25">
        <v>27</v>
      </c>
      <c r="B33" s="26" t="s">
        <v>22</v>
      </c>
      <c r="C33" s="28">
        <v>0</v>
      </c>
      <c r="D33" s="28">
        <v>0</v>
      </c>
      <c r="E33" s="28">
        <f t="shared" si="4"/>
        <v>0</v>
      </c>
      <c r="F33" s="28">
        <f t="shared" si="2"/>
        <v>0</v>
      </c>
      <c r="G33" s="34">
        <v>0</v>
      </c>
      <c r="H33" s="35">
        <v>0</v>
      </c>
      <c r="I33" s="35">
        <v>0</v>
      </c>
      <c r="J33" s="35">
        <v>0</v>
      </c>
      <c r="K33" s="35">
        <v>0</v>
      </c>
      <c r="L33" s="3"/>
      <c r="M33" s="3"/>
    </row>
    <row r="34" spans="1:13" s="1" customFormat="1" ht="30.6" customHeight="1" thickBot="1" x14ac:dyDescent="0.35">
      <c r="A34" s="43" t="s">
        <v>35</v>
      </c>
      <c r="B34" s="44"/>
      <c r="C34" s="14">
        <f>C33+C32+C31+C29+C30+C28+C27+C26+C25+C24+C23+C22+C21+C20+C19</f>
        <v>0</v>
      </c>
      <c r="D34" s="14">
        <f>D33+D32+D31+D29+D30+D28+D27+D26+D25+D24+D23+D22+D21+D20+D19</f>
        <v>0</v>
      </c>
      <c r="E34" s="14">
        <f t="shared" si="4"/>
        <v>1</v>
      </c>
      <c r="F34" s="14">
        <f t="shared" si="2"/>
        <v>55</v>
      </c>
      <c r="G34" s="30">
        <f>G33+G32+G31+G30+G28+G26+G25+G24+G23+G22+G21+G20+G19</f>
        <v>1</v>
      </c>
      <c r="H34" s="14">
        <f>H33+H32+H31+H30+H28+H26+H25+H24+H23+H22+H21+H20+H19</f>
        <v>55</v>
      </c>
      <c r="I34" s="14">
        <f t="shared" ref="I34" si="5">SUM(I19:I33)</f>
        <v>3</v>
      </c>
      <c r="J34" s="14">
        <f t="shared" ref="J34:K34" si="6">SUM(J19:J33)</f>
        <v>2</v>
      </c>
      <c r="K34" s="36">
        <f t="shared" si="6"/>
        <v>96</v>
      </c>
      <c r="L34" s="3"/>
      <c r="M34" s="3"/>
    </row>
    <row r="35" spans="1:13" s="4" customFormat="1" ht="30.6" customHeight="1" x14ac:dyDescent="0.3">
      <c r="A35" s="23">
        <v>28</v>
      </c>
      <c r="B35" s="31" t="s">
        <v>8</v>
      </c>
      <c r="C35" s="22">
        <v>0</v>
      </c>
      <c r="D35" s="22">
        <v>0</v>
      </c>
      <c r="E35" s="22">
        <f t="shared" si="4"/>
        <v>0</v>
      </c>
      <c r="F35" s="22">
        <f t="shared" si="2"/>
        <v>0</v>
      </c>
      <c r="G35" s="21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3" s="4" customFormat="1" ht="30.6" customHeight="1" thickBot="1" x14ac:dyDescent="0.35">
      <c r="A36" s="25">
        <v>29</v>
      </c>
      <c r="B36" s="26" t="s">
        <v>27</v>
      </c>
      <c r="C36" s="28">
        <v>0</v>
      </c>
      <c r="D36" s="28">
        <v>0</v>
      </c>
      <c r="E36" s="28">
        <f t="shared" si="4"/>
        <v>0</v>
      </c>
      <c r="F36" s="28">
        <f t="shared" si="2"/>
        <v>0</v>
      </c>
      <c r="G36" s="34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3" s="2" customFormat="1" ht="30.6" customHeight="1" thickBot="1" x14ac:dyDescent="0.35">
      <c r="A37" s="45" t="s">
        <v>9</v>
      </c>
      <c r="B37" s="46"/>
      <c r="C37" s="14">
        <f t="shared" ref="C37:H37" si="7">C36+C35+C34+C18</f>
        <v>24</v>
      </c>
      <c r="D37" s="14">
        <f t="shared" si="7"/>
        <v>6986</v>
      </c>
      <c r="E37" s="14">
        <f t="shared" si="7"/>
        <v>106</v>
      </c>
      <c r="F37" s="14">
        <f t="shared" si="7"/>
        <v>12747</v>
      </c>
      <c r="G37" s="14">
        <f t="shared" si="7"/>
        <v>82</v>
      </c>
      <c r="H37" s="14">
        <f t="shared" si="7"/>
        <v>5761</v>
      </c>
      <c r="I37" s="14">
        <f t="shared" ref="I37" si="8">I18+I34+I35+I36</f>
        <v>132</v>
      </c>
      <c r="J37" s="14">
        <f t="shared" ref="J37:K37" si="9">J18+J34+J35+J36</f>
        <v>150</v>
      </c>
      <c r="K37" s="14">
        <f t="shared" si="9"/>
        <v>23095.97</v>
      </c>
    </row>
    <row r="38" spans="1:13" s="11" customFormat="1" x14ac:dyDescent="0.3">
      <c r="A38" s="9"/>
      <c r="B38" s="10"/>
      <c r="C38" s="10"/>
      <c r="D38" s="10"/>
      <c r="E38" s="10"/>
      <c r="F38" s="10"/>
      <c r="G38" s="6"/>
      <c r="H38" s="6"/>
      <c r="I38" s="6"/>
      <c r="J38" s="9"/>
      <c r="K38" s="9"/>
      <c r="L38" s="9"/>
      <c r="M38" s="9"/>
    </row>
    <row r="39" spans="1:13" s="11" customFormat="1" ht="15" x14ac:dyDescent="0.3">
      <c r="A39" s="9"/>
      <c r="B39" s="10"/>
      <c r="C39" s="10"/>
      <c r="D39" s="10"/>
      <c r="E39" s="10"/>
      <c r="F39" s="10"/>
      <c r="G39" s="6"/>
      <c r="H39" s="6"/>
      <c r="I39" s="6"/>
      <c r="J39" s="12" t="s">
        <v>28</v>
      </c>
      <c r="K39" s="9"/>
      <c r="L39" s="9"/>
      <c r="M39" s="9"/>
    </row>
    <row r="40" spans="1:13" x14ac:dyDescent="0.3">
      <c r="G40" s="6"/>
      <c r="H40" s="6"/>
      <c r="I40" s="6"/>
      <c r="J40" s="9"/>
      <c r="K40" s="9"/>
    </row>
    <row r="41" spans="1:13" x14ac:dyDescent="0.3">
      <c r="G41" s="6"/>
      <c r="H41" s="6"/>
      <c r="I41" s="6"/>
      <c r="J41" s="9"/>
      <c r="K41" s="9"/>
    </row>
    <row r="42" spans="1:13" x14ac:dyDescent="0.3">
      <c r="G42" s="6"/>
      <c r="H42" s="6"/>
      <c r="I42" s="6"/>
      <c r="J42" s="9"/>
      <c r="K42" s="9"/>
    </row>
    <row r="43" spans="1:13" x14ac:dyDescent="0.3">
      <c r="G43" s="6"/>
      <c r="H43" s="6"/>
      <c r="I43" s="6"/>
      <c r="J43" s="9"/>
      <c r="K43" s="9"/>
    </row>
    <row r="44" spans="1:13" x14ac:dyDescent="0.3">
      <c r="G44" s="6"/>
      <c r="H44" s="6"/>
      <c r="I44" s="6"/>
      <c r="J44" s="9"/>
      <c r="K44" s="9"/>
    </row>
    <row r="45" spans="1:13" x14ac:dyDescent="0.3">
      <c r="G45" s="6"/>
      <c r="H45" s="6"/>
      <c r="I45" s="6"/>
      <c r="J45" s="9"/>
      <c r="K45" s="9"/>
    </row>
    <row r="46" spans="1:13" x14ac:dyDescent="0.3">
      <c r="G46" s="6"/>
      <c r="H46" s="6"/>
      <c r="I46" s="6"/>
      <c r="J46" s="9"/>
      <c r="K46" s="9"/>
    </row>
    <row r="47" spans="1:13" x14ac:dyDescent="0.3">
      <c r="G47" s="6"/>
      <c r="H47" s="6"/>
      <c r="I47" s="6"/>
      <c r="J47" s="9"/>
      <c r="K47" s="9"/>
    </row>
    <row r="48" spans="1:13" x14ac:dyDescent="0.3">
      <c r="G48" s="6"/>
      <c r="H48" s="6"/>
      <c r="I48" s="6"/>
      <c r="J48" s="9"/>
      <c r="K48" s="9"/>
    </row>
    <row r="49" spans="7:11" x14ac:dyDescent="0.3">
      <c r="G49" s="6"/>
      <c r="H49" s="6"/>
      <c r="I49" s="6"/>
      <c r="J49" s="9"/>
      <c r="K49" s="9"/>
    </row>
    <row r="50" spans="7:11" x14ac:dyDescent="0.3">
      <c r="G50" s="6"/>
      <c r="H50" s="6"/>
      <c r="I50" s="6"/>
      <c r="J50" s="9"/>
      <c r="K50" s="9"/>
    </row>
    <row r="51" spans="7:11" x14ac:dyDescent="0.3">
      <c r="G51" s="6"/>
      <c r="H51" s="6"/>
      <c r="I51" s="6"/>
      <c r="J51" s="9"/>
      <c r="K51" s="9"/>
    </row>
    <row r="52" spans="7:11" x14ac:dyDescent="0.3">
      <c r="G52" s="6"/>
      <c r="H52" s="6"/>
      <c r="I52" s="6"/>
      <c r="J52" s="9"/>
      <c r="K52" s="9"/>
    </row>
    <row r="53" spans="7:11" x14ac:dyDescent="0.3">
      <c r="G53" s="6"/>
      <c r="H53" s="6"/>
      <c r="I53" s="6"/>
      <c r="J53" s="9"/>
      <c r="K53" s="9"/>
    </row>
    <row r="54" spans="7:11" x14ac:dyDescent="0.3">
      <c r="G54" s="6"/>
      <c r="H54" s="6"/>
      <c r="I54" s="6"/>
      <c r="J54" s="9"/>
      <c r="K54" s="9"/>
    </row>
    <row r="55" spans="7:11" x14ac:dyDescent="0.3">
      <c r="G55" s="6"/>
      <c r="H55" s="6"/>
      <c r="I55" s="6"/>
      <c r="J55" s="9"/>
      <c r="K55" s="9"/>
    </row>
    <row r="56" spans="7:11" x14ac:dyDescent="0.3">
      <c r="G56" s="6"/>
      <c r="H56" s="6"/>
      <c r="I56" s="6"/>
      <c r="J56" s="9"/>
      <c r="K56" s="9"/>
    </row>
    <row r="57" spans="7:11" x14ac:dyDescent="0.3">
      <c r="G57" s="6"/>
      <c r="H57" s="6"/>
      <c r="I57" s="6"/>
      <c r="J57" s="9"/>
      <c r="K57" s="9"/>
    </row>
    <row r="58" spans="7:11" x14ac:dyDescent="0.3">
      <c r="G58" s="6"/>
      <c r="H58" s="6"/>
      <c r="I58" s="6"/>
      <c r="J58" s="9"/>
      <c r="K58" s="9"/>
    </row>
    <row r="59" spans="7:11" x14ac:dyDescent="0.3">
      <c r="G59" s="6"/>
      <c r="H59" s="6"/>
      <c r="I59" s="6"/>
      <c r="J59" s="9"/>
      <c r="K59" s="9"/>
    </row>
    <row r="60" spans="7:11" x14ac:dyDescent="0.3">
      <c r="G60" s="6"/>
      <c r="H60" s="6"/>
      <c r="I60" s="6"/>
      <c r="J60" s="9"/>
      <c r="K60" s="9"/>
    </row>
    <row r="61" spans="7:11" x14ac:dyDescent="0.3">
      <c r="G61" s="6"/>
      <c r="H61" s="6"/>
      <c r="I61" s="6"/>
      <c r="J61" s="9"/>
      <c r="K61" s="9"/>
    </row>
    <row r="62" spans="7:11" x14ac:dyDescent="0.3">
      <c r="G62" s="6"/>
      <c r="H62" s="6"/>
      <c r="I62" s="6"/>
      <c r="J62" s="9"/>
      <c r="K62" s="9"/>
    </row>
    <row r="63" spans="7:11" x14ac:dyDescent="0.3">
      <c r="G63" s="6"/>
      <c r="H63" s="6"/>
      <c r="I63" s="6"/>
      <c r="J63" s="9"/>
      <c r="K63" s="9"/>
    </row>
    <row r="64" spans="7:11" x14ac:dyDescent="0.3">
      <c r="G64" s="6"/>
      <c r="H64" s="6"/>
      <c r="I64" s="6"/>
      <c r="J64" s="9"/>
      <c r="K64" s="9"/>
    </row>
    <row r="65" spans="7:11" x14ac:dyDescent="0.3">
      <c r="G65" s="6"/>
      <c r="H65" s="6"/>
      <c r="I65" s="6"/>
      <c r="J65" s="9"/>
      <c r="K65" s="9"/>
    </row>
    <row r="66" spans="7:11" x14ac:dyDescent="0.3">
      <c r="G66" s="6"/>
      <c r="H66" s="6"/>
      <c r="I66" s="6"/>
      <c r="J66" s="9"/>
      <c r="K66" s="9"/>
    </row>
    <row r="67" spans="7:11" x14ac:dyDescent="0.3">
      <c r="G67" s="6"/>
      <c r="H67" s="6"/>
      <c r="I67" s="6"/>
      <c r="J67" s="9"/>
      <c r="K67" s="9"/>
    </row>
    <row r="68" spans="7:11" x14ac:dyDescent="0.3">
      <c r="G68" s="6"/>
      <c r="H68" s="6"/>
      <c r="I68" s="6"/>
      <c r="J68" s="9"/>
      <c r="K68" s="9"/>
    </row>
    <row r="69" spans="7:11" x14ac:dyDescent="0.3">
      <c r="G69" s="6"/>
      <c r="H69" s="6"/>
      <c r="I69" s="6"/>
      <c r="J69" s="9"/>
      <c r="K69" s="9"/>
    </row>
    <row r="70" spans="7:11" x14ac:dyDescent="0.3">
      <c r="G70" s="6"/>
      <c r="H70" s="6"/>
      <c r="I70" s="6"/>
      <c r="J70" s="9"/>
      <c r="K70" s="9"/>
    </row>
    <row r="71" spans="7:11" x14ac:dyDescent="0.3">
      <c r="G71" s="6"/>
      <c r="H71" s="6"/>
      <c r="I71" s="6"/>
      <c r="J71" s="9"/>
      <c r="K71" s="9"/>
    </row>
    <row r="72" spans="7:11" x14ac:dyDescent="0.3">
      <c r="G72" s="6"/>
      <c r="H72" s="6"/>
      <c r="I72" s="6"/>
      <c r="J72" s="9"/>
      <c r="K72" s="9"/>
    </row>
  </sheetData>
  <mergeCells count="12">
    <mergeCell ref="J1:K1"/>
    <mergeCell ref="A18:B18"/>
    <mergeCell ref="A34:B34"/>
    <mergeCell ref="A37:B37"/>
    <mergeCell ref="A4:A5"/>
    <mergeCell ref="A2:K2"/>
    <mergeCell ref="J4:K4"/>
    <mergeCell ref="B4:B5"/>
    <mergeCell ref="G4:H4"/>
    <mergeCell ref="A3:K3"/>
    <mergeCell ref="E4:F4"/>
    <mergeCell ref="C4:D4"/>
  </mergeCells>
  <pageMargins left="1.011811024" right="0.196850393700787" top="1.37795275590551" bottom="0.27559055118110198" header="0.15748031496063" footer="0.1574803149606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2021-11-29T12:22:54Z</dcterms:modified>
</cp:coreProperties>
</file>