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-108" yWindow="-108" windowWidth="23268" windowHeight="12576"/>
  </bookViews>
  <sheets>
    <sheet name="sheet1" sheetId="2" r:id="rId1"/>
  </sheets>
  <definedNames>
    <definedName name="OLE_LINK2" localSheetId="0">sheet1!$B$25</definedName>
    <definedName name="_xlnm.Print_Area" localSheetId="0">sheet1!$A$1:$Z$44</definedName>
    <definedName name="Print_Area_MI" localSheetId="0">sheet1!#REF!</definedName>
  </definedNames>
  <calcPr calcId="162913"/>
</workbook>
</file>

<file path=xl/calcChain.xml><?xml version="1.0" encoding="utf-8"?>
<calcChain xmlns="http://schemas.openxmlformats.org/spreadsheetml/2006/main">
  <c r="H37" i="2" l="1"/>
  <c r="I37" i="2"/>
  <c r="J37" i="2"/>
  <c r="G37" i="2"/>
  <c r="W9" i="2" l="1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X17" i="2"/>
  <c r="Y17" i="2"/>
  <c r="Z17" i="2"/>
  <c r="W18" i="2"/>
  <c r="X18" i="2"/>
  <c r="Y18" i="2"/>
  <c r="Z18" i="2"/>
  <c r="W19" i="2"/>
  <c r="X19" i="2"/>
  <c r="Y19" i="2"/>
  <c r="Z19" i="2"/>
  <c r="W20" i="2"/>
  <c r="X20" i="2"/>
  <c r="Y20" i="2"/>
  <c r="Z20" i="2"/>
  <c r="W21" i="2"/>
  <c r="X21" i="2"/>
  <c r="Y21" i="2"/>
  <c r="Z21" i="2"/>
  <c r="W22" i="2"/>
  <c r="X22" i="2"/>
  <c r="Y22" i="2"/>
  <c r="Z22" i="2"/>
  <c r="W23" i="2"/>
  <c r="X23" i="2"/>
  <c r="Y23" i="2"/>
  <c r="Z23" i="2"/>
  <c r="W24" i="2"/>
  <c r="X24" i="2"/>
  <c r="Y24" i="2"/>
  <c r="Z24" i="2"/>
  <c r="W25" i="2"/>
  <c r="X25" i="2"/>
  <c r="Y25" i="2"/>
  <c r="Z25" i="2"/>
  <c r="W26" i="2"/>
  <c r="X26" i="2"/>
  <c r="Y26" i="2"/>
  <c r="Z26" i="2"/>
  <c r="W27" i="2"/>
  <c r="X27" i="2"/>
  <c r="Y27" i="2"/>
  <c r="Z27" i="2"/>
  <c r="W28" i="2"/>
  <c r="X28" i="2"/>
  <c r="Y28" i="2"/>
  <c r="Z28" i="2"/>
  <c r="W29" i="2"/>
  <c r="X29" i="2"/>
  <c r="Y29" i="2"/>
  <c r="Z29" i="2"/>
  <c r="W30" i="2"/>
  <c r="X30" i="2"/>
  <c r="Y30" i="2"/>
  <c r="Z30" i="2"/>
  <c r="W31" i="2"/>
  <c r="X31" i="2"/>
  <c r="Y31" i="2"/>
  <c r="Z31" i="2"/>
  <c r="W32" i="2"/>
  <c r="X32" i="2"/>
  <c r="Y32" i="2"/>
  <c r="Z32" i="2"/>
  <c r="W33" i="2"/>
  <c r="X33" i="2"/>
  <c r="Y33" i="2"/>
  <c r="Z33" i="2"/>
  <c r="W34" i="2"/>
  <c r="X34" i="2"/>
  <c r="Y34" i="2"/>
  <c r="Z34" i="2"/>
  <c r="W35" i="2"/>
  <c r="X35" i="2"/>
  <c r="Y35" i="2"/>
  <c r="Z35" i="2"/>
  <c r="W36" i="2"/>
  <c r="X36" i="2"/>
  <c r="Y36" i="2"/>
  <c r="Z36" i="2"/>
  <c r="X8" i="2"/>
  <c r="Y8" i="2"/>
  <c r="Z8" i="2"/>
  <c r="W8" i="2"/>
  <c r="N37" i="2" l="1"/>
  <c r="Z37" i="2" s="1"/>
  <c r="M37" i="2"/>
  <c r="Y37" i="2" s="1"/>
  <c r="L37" i="2"/>
  <c r="X37" i="2" s="1"/>
  <c r="K37" i="2"/>
  <c r="W37" i="2" s="1"/>
  <c r="O37" i="2" l="1"/>
  <c r="P37" i="2"/>
  <c r="Q37" i="2"/>
  <c r="R37" i="2"/>
  <c r="S37" i="2"/>
  <c r="T37" i="2"/>
  <c r="U37" i="2"/>
  <c r="V37" i="2"/>
  <c r="C37" i="2" l="1"/>
  <c r="D37" i="2"/>
  <c r="E37" i="2"/>
  <c r="F37" i="2"/>
</calcChain>
</file>

<file path=xl/sharedStrings.xml><?xml version="1.0" encoding="utf-8"?>
<sst xmlns="http://schemas.openxmlformats.org/spreadsheetml/2006/main" count="79" uniqueCount="51">
  <si>
    <t xml:space="preserve">   Number</t>
  </si>
  <si>
    <t xml:space="preserve">   Amount</t>
  </si>
  <si>
    <t xml:space="preserve">  Number</t>
  </si>
  <si>
    <t>TOTAL</t>
  </si>
  <si>
    <t xml:space="preserve">BANKWISE PERFORMANCE IN IMPLEMENTATION OF </t>
  </si>
  <si>
    <t>CANARA BANK</t>
  </si>
  <si>
    <t>Limits eligible under Nayak Committee</t>
  </si>
  <si>
    <t>Out of which                  Nayak Committee recommendations</t>
  </si>
  <si>
    <t>Number</t>
  </si>
  <si>
    <t>Account</t>
  </si>
  <si>
    <t>PUNJAB NATIONAL BANK</t>
  </si>
  <si>
    <t>UCO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</si>
  <si>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</si>
  <si>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</si>
  <si>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</si>
  <si>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</si>
  <si>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</si>
  <si>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</si>
  <si>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</si>
  <si>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</si>
  <si>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</si>
  <si>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</si>
  <si>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</si>
  <si>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</si>
  <si>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</si>
  <si>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</si>
  <si>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</si>
  <si>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INDUSIND BANK</t>
  </si>
  <si>
    <t>YES BANK</t>
  </si>
  <si>
    <t>KOTAK MAHINDRA BANK</t>
  </si>
  <si>
    <t>FEDERAL BANK</t>
  </si>
  <si>
    <t>BANDHAN BANK</t>
  </si>
  <si>
    <t>AU SMALL FINANCE BANK</t>
  </si>
  <si>
    <t>UJJIVAN SMALL FINANCE BANK</t>
  </si>
  <si>
    <t>JANA SMALL FINANCE BANK</t>
  </si>
  <si>
    <t>PB. STATE COOPERATIVE BANK</t>
  </si>
  <si>
    <t>PB. GRAMIN BANK</t>
  </si>
  <si>
    <t>SLBC PUNJAB</t>
  </si>
  <si>
    <t>Limits sanctioned to SSI Units during the quarter Q.E June 2020                 (01.04.2020 TO 30.06.2020)</t>
  </si>
  <si>
    <t>Limits sanctioned to SSI Units during the quarter Q.E September 2020                 (01.07.2020 TO 30.09.2020)</t>
  </si>
  <si>
    <t>Limits sanctioned to SSI Units during the quarter Q.E December 2020                 (01.10.2020 TO 31.12.2020)</t>
  </si>
  <si>
    <t xml:space="preserve"> Name of the Bank</t>
  </si>
  <si>
    <t>Limits sanctioned to SSI Units during the quarter Q.E June 2021                 (01.04.2021 TO 30.06.2021)</t>
  </si>
  <si>
    <t>Amount</t>
  </si>
  <si>
    <t>RBL Bank</t>
  </si>
  <si>
    <t xml:space="preserve">(Amt. in lacs) </t>
  </si>
  <si>
    <t>Limits sanctioned to SSI Units during the quarter Q.E September 2021                 (01.07.2021 - 30.09.2021)</t>
  </si>
  <si>
    <t>Limits Sanctioned during the                              Year 2021-22                                                  (01.04.2021 - 30.09.2021)</t>
  </si>
  <si>
    <t>NAYAK COMMITTEE RECOMMENDATIONS AS AT SEP 2021</t>
  </si>
  <si>
    <t xml:space="preserve">AXIS Bank </t>
  </si>
  <si>
    <t>Annexure - 61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</si>
</sst>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ahoma"/>
      <family val="2"/>
    </font>
    <font>
      <sz val="12"/>
      <color theme="1"/>
      <name val="Helv"/>
    </font>
    <font>
      <b/>
      <sz val="20"/>
      <name val="Tahoma"/>
      <family val="2"/>
    </font>
    <font>
      <b/>
      <sz val="18"/>
      <name val="Rupee Foradian"/>
      <family val="2"/>
    </font>
    <font>
      <b/>
      <sz val="17"/>
      <name val="Tahoma"/>
      <family val="2"/>
    </font>
    <font>
      <sz val="17"/>
      <name val="Tahoma"/>
      <family val="2"/>
    </font>
    <font>
      <b/>
      <sz val="15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23"/>
      <name val="Tahoma"/>
      <family val="2"/>
    </font>
    <font>
      <sz val="12"/>
      <color rgb="FFFF0000"/>
      <name val="Helv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4"/>
      <name val="Times New Roman"/>
      <family val="1"/>
    </font>
    <font>
      <b/>
      <sz val="16"/>
      <color theme="1"/>
      <name val="Tahoma"/>
      <family val="2"/>
    </font>
    <font>
      <sz val="14"/>
      <name val="Times New Roman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7">
    <xf numFmtId="0" fontId="0" fillId="0" borderId="0"/>
    <xf numFmtId="0" fontId="3" fillId="0" borderId="0"/>
    <xf numFmtId="0" fontId="15" fillId="0" borderId="0"/>
    <xf numFmtId="0" fontId="19" fillId="0" borderId="0"/>
    <xf numFmtId="0" fontId="18" fillId="0" borderId="0"/>
    <xf numFmtId="0" fontId="21" fillId="0" borderId="0" applyNumberFormat="0" applyBorder="0" applyProtection="0"/>
    <xf numFmtId="0" fontId="16" fillId="0" borderId="0"/>
    <xf numFmtId="0" fontId="20" fillId="0" borderId="0"/>
    <xf numFmtId="0" fontId="3" fillId="0" borderId="0"/>
    <xf numFmtId="44" fontId="3" fillId="0" borderId="0" applyFont="0" applyFill="0" applyBorder="0" applyAlignment="0" applyProtection="0"/>
    <xf numFmtId="0" fontId="17" fillId="0" borderId="0"/>
    <xf numFmtId="0" fontId="3" fillId="0" borderId="0"/>
    <xf numFmtId="0" fontId="16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22" fillId="0" borderId="0"/>
    <xf numFmtId="0" fontId="15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ont="1" applyFill="1"/>
    <xf numFmtId="1" fontId="6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4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2" fillId="0" borderId="0" xfId="0" applyFont="1" applyFill="1" applyAlignment="1">
      <alignment horizontal="right"/>
    </xf>
    <xf numFmtId="1" fontId="6" fillId="0" borderId="1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5" fillId="2" borderId="0" xfId="0" applyFont="1" applyFill="1"/>
    <xf numFmtId="1" fontId="11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/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1" fontId="23" fillId="0" borderId="2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 horizontal="centerContinuous" vertical="center"/>
    </xf>
    <xf numFmtId="1" fontId="10" fillId="0" borderId="3" xfId="0" applyNumberFormat="1" applyFont="1" applyFill="1" applyBorder="1" applyAlignment="1">
      <alignment horizontal="centerContinuous" vertical="center"/>
    </xf>
  </cellXfs>
  <cellStyles count="137">
    <cellStyle name="Currency 2" xfId="9"/>
    <cellStyle name="Currency 2 2" xfId="32"/>
    <cellStyle name="Currency 2 3" xfId="22"/>
    <cellStyle name="Currency 2 4" xfId="40"/>
    <cellStyle name="Excel Built-in Normal" xfId="3"/>
    <cellStyle name="Excel Built-in Normal 1" xfId="4"/>
    <cellStyle name="Excel Built-in Normal 1 2" xfId="41"/>
    <cellStyle name="Excel Built-in Normal 10" xfId="42"/>
    <cellStyle name="Excel Built-in Normal 11" xfId="43"/>
    <cellStyle name="Excel Built-in Normal 12" xfId="44"/>
    <cellStyle name="Excel Built-in Normal 13" xfId="45"/>
    <cellStyle name="Excel Built-in Normal 14" xfId="46"/>
    <cellStyle name="Excel Built-in Normal 15" xfId="47"/>
    <cellStyle name="Excel Built-in Normal 16" xfId="48"/>
    <cellStyle name="Excel Built-in Normal 17" xfId="49"/>
    <cellStyle name="Excel Built-in Normal 18" xfId="50"/>
    <cellStyle name="Excel Built-in Normal 19" xfId="51"/>
    <cellStyle name="Excel Built-in Normal 2" xfId="5"/>
    <cellStyle name="Excel Built-in Normal 20" xfId="52"/>
    <cellStyle name="Excel Built-in Normal 21" xfId="53"/>
    <cellStyle name="Excel Built-in Normal 22" xfId="54"/>
    <cellStyle name="Excel Built-in Normal 23" xfId="55"/>
    <cellStyle name="Excel Built-in Normal 24" xfId="56"/>
    <cellStyle name="Excel Built-in Normal 3" xfId="57"/>
    <cellStyle name="Excel Built-in Normal 4" xfId="58"/>
    <cellStyle name="Excel Built-in Normal 5" xfId="59"/>
    <cellStyle name="Excel Built-in Normal 6" xfId="60"/>
    <cellStyle name="Excel Built-in Normal 7" xfId="61"/>
    <cellStyle name="Excel Built-in Normal 8" xfId="62"/>
    <cellStyle name="Excel Built-in Normal 9" xfId="63"/>
    <cellStyle name="Normal" xfId="0" builtinId="0"/>
    <cellStyle name="Normal 10" xfId="2"/>
    <cellStyle name="Normal 10 2" xfId="64"/>
    <cellStyle name="Normal 11" xfId="1"/>
    <cellStyle name="Normal 11 2" xfId="65"/>
    <cellStyle name="Normal 11 5 2" xfId="66"/>
    <cellStyle name="Normal 12" xfId="19"/>
    <cellStyle name="Normal 12 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6"/>
    <cellStyle name="Normal 2 10" xfId="75"/>
    <cellStyle name="Normal 2 11" xfId="76"/>
    <cellStyle name="Normal 2 12" xfId="77"/>
    <cellStyle name="Normal 2 13" xfId="78"/>
    <cellStyle name="Normal 2 14" xfId="79"/>
    <cellStyle name="Normal 2 15" xfId="80"/>
    <cellStyle name="Normal 2 16" xfId="81"/>
    <cellStyle name="Normal 2 17" xfId="82"/>
    <cellStyle name="Normal 2 18" xfId="83"/>
    <cellStyle name="Normal 2 19" xfId="84"/>
    <cellStyle name="Normal 2 2" xfId="14"/>
    <cellStyle name="Normal 2 20" xfId="85"/>
    <cellStyle name="Normal 2 21" xfId="86"/>
    <cellStyle name="Normal 2 22" xfId="87"/>
    <cellStyle name="Normal 2 23" xfId="88"/>
    <cellStyle name="Normal 2 24" xfId="89"/>
    <cellStyle name="Normal 2 3" xfId="30"/>
    <cellStyle name="Normal 2 3 2" xfId="90"/>
    <cellStyle name="Normal 2 4" xfId="20"/>
    <cellStyle name="Normal 2 4 2" xfId="91"/>
    <cellStyle name="Normal 2 5" xfId="92"/>
    <cellStyle name="Normal 2 6" xfId="93"/>
    <cellStyle name="Normal 2 7" xfId="94"/>
    <cellStyle name="Normal 2 8" xfId="95"/>
    <cellStyle name="Normal 2 9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8"/>
    <cellStyle name="Normal 3 10" xfId="108"/>
    <cellStyle name="Normal 3 11" xfId="109"/>
    <cellStyle name="Normal 3 12" xfId="110"/>
    <cellStyle name="Normal 3 13" xfId="111"/>
    <cellStyle name="Normal 3 14" xfId="112"/>
    <cellStyle name="Normal 3 15" xfId="113"/>
    <cellStyle name="Normal 3 16" xfId="114"/>
    <cellStyle name="Normal 3 17" xfId="115"/>
    <cellStyle name="Normal 3 18" xfId="116"/>
    <cellStyle name="Normal 3 19" xfId="117"/>
    <cellStyle name="Normal 3 2" xfId="10"/>
    <cellStyle name="Normal 3 20" xfId="118"/>
    <cellStyle name="Normal 3 21" xfId="119"/>
    <cellStyle name="Normal 3 22" xfId="120"/>
    <cellStyle name="Normal 3 23" xfId="121"/>
    <cellStyle name="Normal 3 24" xfId="122"/>
    <cellStyle name="Normal 3 25" xfId="107"/>
    <cellStyle name="Normal 3 3" xfId="31"/>
    <cellStyle name="Normal 3 3 2" xfId="38"/>
    <cellStyle name="Normal 3 3 3" xfId="123"/>
    <cellStyle name="Normal 3 4" xfId="21"/>
    <cellStyle name="Normal 3 4 2" xfId="124"/>
    <cellStyle name="Normal 3 5" xfId="125"/>
    <cellStyle name="Normal 3 6" xfId="126"/>
    <cellStyle name="Normal 3 7" xfId="127"/>
    <cellStyle name="Normal 3 8" xfId="128"/>
    <cellStyle name="Normal 3 9" xfId="129"/>
    <cellStyle name="Normal 30" xfId="130"/>
    <cellStyle name="Normal 31" xfId="131"/>
    <cellStyle name="Normal 32" xfId="39"/>
    <cellStyle name="Normal 4" xfId="11"/>
    <cellStyle name="Normal 4 2" xfId="33"/>
    <cellStyle name="Normal 4 3" xfId="23"/>
    <cellStyle name="Normal 4 4" xfId="132"/>
    <cellStyle name="Normal 5" xfId="12"/>
    <cellStyle name="Normal 5 2" xfId="24"/>
    <cellStyle name="Normal 6" xfId="13"/>
    <cellStyle name="Normal 6 2" xfId="17"/>
    <cellStyle name="Normal 6 2 2" xfId="28"/>
    <cellStyle name="Normal 6 3" xfId="34"/>
    <cellStyle name="Normal 6 4" xfId="25"/>
    <cellStyle name="Normal 6 5" xfId="133"/>
    <cellStyle name="Normal 7" xfId="15"/>
    <cellStyle name="Normal 7 2" xfId="35"/>
    <cellStyle name="Normal 7 3" xfId="26"/>
    <cellStyle name="Normal 7 4" xfId="134"/>
    <cellStyle name="Normal 8" xfId="16"/>
    <cellStyle name="Normal 8 2" xfId="36"/>
    <cellStyle name="Normal 8 3" xfId="27"/>
    <cellStyle name="Normal 8 4" xfId="135"/>
    <cellStyle name="Normal 9" xfId="18"/>
    <cellStyle name="Normal 9 2" xfId="37"/>
    <cellStyle name="Normal 9 3" xfId="29"/>
    <cellStyle name="Normal 9 4" xfId="136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39"/>
  <sheetViews>
    <sheetView showGridLines="0" tabSelected="1" view="pageBreakPreview" zoomScale="55" zoomScaleSheetLayoutView="55" workbookViewId="0">
      <pane ySplit="7" topLeftCell="A14" activePane="bottomLeft" state="frozen"/>
      <selection pane="bottomLeft" activeCell="AE7" sqref="AE7"/>
    </sheetView>
  </sheetViews>
  <sheetFormatPr defaultColWidth="9.81640625" defaultRowHeight="15.6"/>
  <cols>
    <col min="1" max="1" width="9.81640625" style="20"/>
    <col min="2" max="2" width="41" style="6" customWidth="1"/>
    <col min="3" max="6" width="13.81640625" style="6" hidden="1" customWidth="1"/>
    <col min="7" max="10" width="13.81640625" style="28" customWidth="1"/>
    <col min="11" max="22" width="13.81640625" style="6" hidden="1" customWidth="1"/>
    <col min="23" max="26" width="13.81640625" style="6" customWidth="1"/>
    <col min="27" max="27" width="9.81640625" style="1" customWidth="1"/>
    <col min="28" max="16384" width="9.81640625" style="1"/>
  </cols>
  <sheetData>
    <row r="1" spans="1:27" ht="28.2" customHeight="1" thickBot="1">
      <c r="A1" s="6"/>
      <c r="B1" s="89" t="s">
        <v>50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20"/>
    </row>
    <row r="2" spans="1:27" ht="43.8" customHeight="1" thickBot="1">
      <c r="A2" s="71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20"/>
    </row>
    <row r="3" spans="1:27" ht="36" customHeight="1" thickBot="1">
      <c r="A3" s="71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20"/>
    </row>
    <row r="4" spans="1:27" ht="37.200000000000003" customHeight="1" thickBot="1">
      <c r="A4" s="74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A4" s="20"/>
    </row>
    <row r="5" spans="1:27" ht="71.400000000000006" customHeight="1" thickBot="1">
      <c r="A5" s="68" t="s">
        <v>18</v>
      </c>
      <c r="B5" s="68" t="s">
        <v>41</v>
      </c>
      <c r="C5" s="81" t="s">
        <v>38</v>
      </c>
      <c r="D5" s="83"/>
      <c r="E5" s="83"/>
      <c r="F5" s="83"/>
      <c r="G5" s="85" t="s">
        <v>46</v>
      </c>
      <c r="H5" s="86"/>
      <c r="I5" s="86"/>
      <c r="J5" s="87"/>
      <c r="K5" s="81" t="s">
        <v>42</v>
      </c>
      <c r="L5" s="83"/>
      <c r="M5" s="83"/>
      <c r="N5" s="84"/>
      <c r="O5" s="83" t="s">
        <v>40</v>
      </c>
      <c r="P5" s="83"/>
      <c r="Q5" s="83"/>
      <c r="R5" s="84"/>
      <c r="S5" s="81" t="s">
        <v>39</v>
      </c>
      <c r="T5" s="83"/>
      <c r="U5" s="83"/>
      <c r="V5" s="83"/>
      <c r="W5" s="90" t="s">
        <v>47</v>
      </c>
      <c r="X5" s="91"/>
      <c r="Y5" s="91"/>
      <c r="Z5" s="92"/>
      <c r="AA5" s="20"/>
    </row>
    <row r="6" spans="1:27" s="2" customFormat="1" ht="70.5" customHeight="1" thickBot="1">
      <c r="A6" s="69"/>
      <c r="B6" s="69"/>
      <c r="C6" s="81" t="s">
        <v>6</v>
      </c>
      <c r="D6" s="82"/>
      <c r="E6" s="83" t="s">
        <v>7</v>
      </c>
      <c r="F6" s="83"/>
      <c r="G6" s="85" t="s">
        <v>6</v>
      </c>
      <c r="H6" s="88"/>
      <c r="I6" s="86" t="s">
        <v>7</v>
      </c>
      <c r="J6" s="87"/>
      <c r="K6" s="81" t="s">
        <v>6</v>
      </c>
      <c r="L6" s="82"/>
      <c r="M6" s="83" t="s">
        <v>7</v>
      </c>
      <c r="N6" s="84"/>
      <c r="O6" s="83" t="s">
        <v>6</v>
      </c>
      <c r="P6" s="82"/>
      <c r="Q6" s="83" t="s">
        <v>7</v>
      </c>
      <c r="R6" s="84"/>
      <c r="S6" s="81" t="s">
        <v>6</v>
      </c>
      <c r="T6" s="82"/>
      <c r="U6" s="83" t="s">
        <v>7</v>
      </c>
      <c r="V6" s="83"/>
      <c r="W6" s="79" t="s">
        <v>6</v>
      </c>
      <c r="X6" s="80"/>
      <c r="Y6" s="77" t="s">
        <v>7</v>
      </c>
      <c r="Z6" s="78"/>
      <c r="AA6" s="21"/>
    </row>
    <row r="7" spans="1:27" s="2" customFormat="1" ht="37.200000000000003" customHeight="1" thickBot="1">
      <c r="A7" s="70"/>
      <c r="B7" s="70"/>
      <c r="C7" s="5" t="s">
        <v>8</v>
      </c>
      <c r="D7" s="10" t="s">
        <v>9</v>
      </c>
      <c r="E7" s="9" t="s">
        <v>8</v>
      </c>
      <c r="F7" s="24" t="s">
        <v>9</v>
      </c>
      <c r="G7" s="93" t="s">
        <v>0</v>
      </c>
      <c r="H7" s="94" t="s">
        <v>1</v>
      </c>
      <c r="I7" s="94" t="s">
        <v>2</v>
      </c>
      <c r="J7" s="95" t="s">
        <v>1</v>
      </c>
      <c r="K7" s="5" t="s">
        <v>8</v>
      </c>
      <c r="L7" s="10" t="s">
        <v>43</v>
      </c>
      <c r="M7" s="9" t="s">
        <v>8</v>
      </c>
      <c r="N7" s="4" t="s">
        <v>43</v>
      </c>
      <c r="O7" s="9" t="s">
        <v>8</v>
      </c>
      <c r="P7" s="10" t="s">
        <v>9</v>
      </c>
      <c r="Q7" s="9" t="s">
        <v>8</v>
      </c>
      <c r="R7" s="4" t="s">
        <v>9</v>
      </c>
      <c r="S7" s="5" t="s">
        <v>8</v>
      </c>
      <c r="T7" s="10" t="s">
        <v>9</v>
      </c>
      <c r="U7" s="9" t="s">
        <v>8</v>
      </c>
      <c r="V7" s="24" t="s">
        <v>9</v>
      </c>
      <c r="W7" s="12" t="s">
        <v>0</v>
      </c>
      <c r="X7" s="13" t="s">
        <v>1</v>
      </c>
      <c r="Y7" s="13" t="s">
        <v>2</v>
      </c>
      <c r="Z7" s="14" t="s">
        <v>1</v>
      </c>
      <c r="AA7" s="21"/>
    </row>
    <row r="8" spans="1:27" s="18" customFormat="1" ht="39" customHeight="1">
      <c r="A8" s="29">
        <v>1</v>
      </c>
      <c r="B8" s="30" t="s">
        <v>10</v>
      </c>
      <c r="C8" s="31">
        <v>2624</v>
      </c>
      <c r="D8" s="32">
        <v>13566</v>
      </c>
      <c r="E8" s="33">
        <v>2624</v>
      </c>
      <c r="F8" s="34">
        <v>13566</v>
      </c>
      <c r="G8" s="37">
        <v>0</v>
      </c>
      <c r="H8" s="37">
        <v>0</v>
      </c>
      <c r="I8" s="37">
        <v>0</v>
      </c>
      <c r="J8" s="37">
        <v>0</v>
      </c>
      <c r="K8" s="36">
        <v>1918</v>
      </c>
      <c r="L8" s="37">
        <v>4251</v>
      </c>
      <c r="M8" s="37">
        <v>1801</v>
      </c>
      <c r="N8" s="38">
        <v>4031</v>
      </c>
      <c r="O8" s="36">
        <v>3876</v>
      </c>
      <c r="P8" s="37">
        <v>6430</v>
      </c>
      <c r="Q8" s="37">
        <v>3876</v>
      </c>
      <c r="R8" s="37">
        <v>6430</v>
      </c>
      <c r="S8" s="37">
        <v>3876</v>
      </c>
      <c r="T8" s="37">
        <v>6430</v>
      </c>
      <c r="U8" s="37">
        <v>3876</v>
      </c>
      <c r="V8" s="39">
        <v>6430</v>
      </c>
      <c r="W8" s="40">
        <f>K8+G8</f>
        <v>1918</v>
      </c>
      <c r="X8" s="40">
        <f t="shared" ref="X8:Z8" si="0">L8+H8</f>
        <v>4251</v>
      </c>
      <c r="Y8" s="40">
        <f t="shared" si="0"/>
        <v>1801</v>
      </c>
      <c r="Z8" s="40">
        <f t="shared" si="0"/>
        <v>4031</v>
      </c>
    </row>
    <row r="9" spans="1:27" s="18" customFormat="1" ht="39" customHeight="1">
      <c r="A9" s="41">
        <v>2</v>
      </c>
      <c r="B9" s="42" t="s">
        <v>19</v>
      </c>
      <c r="C9" s="43">
        <v>11720</v>
      </c>
      <c r="D9" s="33">
        <v>27565</v>
      </c>
      <c r="E9" s="33">
        <v>11720</v>
      </c>
      <c r="F9" s="34">
        <v>27565</v>
      </c>
      <c r="G9" s="35">
        <v>0</v>
      </c>
      <c r="H9" s="35">
        <v>0</v>
      </c>
      <c r="I9" s="35">
        <v>0</v>
      </c>
      <c r="J9" s="35">
        <v>0</v>
      </c>
      <c r="K9" s="44">
        <v>1268</v>
      </c>
      <c r="L9" s="35">
        <v>3624.6160599999998</v>
      </c>
      <c r="M9" s="35">
        <v>1268</v>
      </c>
      <c r="N9" s="35">
        <v>3624.6160599999998</v>
      </c>
      <c r="O9" s="44">
        <v>1268</v>
      </c>
      <c r="P9" s="35">
        <v>3624.6160599999998</v>
      </c>
      <c r="Q9" s="35">
        <v>1268</v>
      </c>
      <c r="R9" s="35">
        <v>3624.6160599999998</v>
      </c>
      <c r="S9" s="35">
        <v>1268</v>
      </c>
      <c r="T9" s="35">
        <v>3624.6160599999998</v>
      </c>
      <c r="U9" s="35">
        <v>1268</v>
      </c>
      <c r="V9" s="45">
        <v>3624.6160599999998</v>
      </c>
      <c r="W9" s="40">
        <f t="shared" ref="W9:W37" si="1">K9+G9</f>
        <v>1268</v>
      </c>
      <c r="X9" s="40">
        <f t="shared" ref="X9:X37" si="2">L9+H9</f>
        <v>3624.6160599999998</v>
      </c>
      <c r="Y9" s="40">
        <f t="shared" ref="Y9:Y37" si="3">M9+I9</f>
        <v>1268</v>
      </c>
      <c r="Z9" s="40">
        <f t="shared" ref="Z9:Z37" si="4">N9+J9</f>
        <v>3624.6160599999998</v>
      </c>
    </row>
    <row r="10" spans="1:27" s="18" customFormat="1" ht="39" customHeight="1">
      <c r="A10" s="29">
        <v>3</v>
      </c>
      <c r="B10" s="42" t="s">
        <v>11</v>
      </c>
      <c r="C10" s="43">
        <v>28</v>
      </c>
      <c r="D10" s="33">
        <v>379</v>
      </c>
      <c r="E10" s="33">
        <v>38</v>
      </c>
      <c r="F10" s="34">
        <v>379</v>
      </c>
      <c r="G10" s="35">
        <v>37</v>
      </c>
      <c r="H10" s="35">
        <v>490</v>
      </c>
      <c r="I10" s="35">
        <v>37</v>
      </c>
      <c r="J10" s="35">
        <v>490</v>
      </c>
      <c r="K10" s="44">
        <v>36.001306417777329</v>
      </c>
      <c r="L10" s="35">
        <v>472</v>
      </c>
      <c r="M10" s="35">
        <v>36.001306417777329</v>
      </c>
      <c r="N10" s="46">
        <v>472</v>
      </c>
      <c r="O10" s="44">
        <v>52</v>
      </c>
      <c r="P10" s="35">
        <v>546</v>
      </c>
      <c r="Q10" s="35">
        <v>52</v>
      </c>
      <c r="R10" s="35">
        <v>546</v>
      </c>
      <c r="S10" s="35">
        <v>0</v>
      </c>
      <c r="T10" s="35">
        <v>0</v>
      </c>
      <c r="U10" s="35">
        <v>0</v>
      </c>
      <c r="V10" s="45">
        <v>0</v>
      </c>
      <c r="W10" s="40">
        <f t="shared" si="1"/>
        <v>73.001306417777329</v>
      </c>
      <c r="X10" s="40">
        <f t="shared" si="2"/>
        <v>962</v>
      </c>
      <c r="Y10" s="40">
        <f t="shared" si="3"/>
        <v>73.001306417777329</v>
      </c>
      <c r="Z10" s="40">
        <f t="shared" si="4"/>
        <v>962</v>
      </c>
    </row>
    <row r="11" spans="1:27" s="18" customFormat="1" ht="39" customHeight="1">
      <c r="A11" s="41">
        <v>4</v>
      </c>
      <c r="B11" s="42" t="s">
        <v>12</v>
      </c>
      <c r="C11" s="43">
        <v>585</v>
      </c>
      <c r="D11" s="33">
        <v>3585</v>
      </c>
      <c r="E11" s="33">
        <v>585</v>
      </c>
      <c r="F11" s="34">
        <v>3585</v>
      </c>
      <c r="G11" s="35">
        <v>213.00735</v>
      </c>
      <c r="H11" s="35">
        <v>1354.3440856249999</v>
      </c>
      <c r="I11" s="35">
        <v>213.00735</v>
      </c>
      <c r="J11" s="35">
        <v>1354.3440856249999</v>
      </c>
      <c r="K11" s="44">
        <v>585</v>
      </c>
      <c r="L11" s="35">
        <v>3585</v>
      </c>
      <c r="M11" s="35">
        <v>585</v>
      </c>
      <c r="N11" s="46">
        <v>3585</v>
      </c>
      <c r="O11" s="44">
        <v>0</v>
      </c>
      <c r="P11" s="35">
        <v>0</v>
      </c>
      <c r="Q11" s="35">
        <v>0</v>
      </c>
      <c r="R11" s="35">
        <v>0</v>
      </c>
      <c r="S11" s="35">
        <v>1599</v>
      </c>
      <c r="T11" s="35">
        <v>9024</v>
      </c>
      <c r="U11" s="35">
        <v>1599</v>
      </c>
      <c r="V11" s="45">
        <v>9024</v>
      </c>
      <c r="W11" s="40">
        <f t="shared" si="1"/>
        <v>798.00734999999997</v>
      </c>
      <c r="X11" s="40">
        <f t="shared" si="2"/>
        <v>4939.3440856249999</v>
      </c>
      <c r="Y11" s="40">
        <f t="shared" si="3"/>
        <v>798.00734999999997</v>
      </c>
      <c r="Z11" s="40">
        <f t="shared" si="4"/>
        <v>4939.3440856249999</v>
      </c>
    </row>
    <row r="12" spans="1:27" s="18" customFormat="1" ht="39" customHeight="1">
      <c r="A12" s="29">
        <v>5</v>
      </c>
      <c r="B12" s="42" t="s">
        <v>20</v>
      </c>
      <c r="C12" s="43">
        <v>3931</v>
      </c>
      <c r="D12" s="33">
        <v>6758</v>
      </c>
      <c r="E12" s="33">
        <v>3931</v>
      </c>
      <c r="F12" s="34">
        <v>6758</v>
      </c>
      <c r="G12" s="35">
        <v>1810</v>
      </c>
      <c r="H12" s="35">
        <v>6659.9145035000001</v>
      </c>
      <c r="I12" s="35">
        <v>1810</v>
      </c>
      <c r="J12" s="35">
        <v>6659.9145035000001</v>
      </c>
      <c r="K12" s="44">
        <v>1575</v>
      </c>
      <c r="L12" s="35">
        <v>3447.771565</v>
      </c>
      <c r="M12" s="35">
        <v>1575</v>
      </c>
      <c r="N12" s="46">
        <v>3447.771565</v>
      </c>
      <c r="O12" s="44">
        <v>1768</v>
      </c>
      <c r="P12" s="35">
        <v>5407</v>
      </c>
      <c r="Q12" s="35">
        <v>1768</v>
      </c>
      <c r="R12" s="35">
        <v>5407</v>
      </c>
      <c r="S12" s="35">
        <v>4166</v>
      </c>
      <c r="T12" s="35">
        <v>11921</v>
      </c>
      <c r="U12" s="35">
        <v>4166</v>
      </c>
      <c r="V12" s="45">
        <v>11921</v>
      </c>
      <c r="W12" s="40">
        <f t="shared" si="1"/>
        <v>3385</v>
      </c>
      <c r="X12" s="40">
        <f t="shared" si="2"/>
        <v>10107.686068499999</v>
      </c>
      <c r="Y12" s="40">
        <f t="shared" si="3"/>
        <v>3385</v>
      </c>
      <c r="Z12" s="40">
        <f t="shared" si="4"/>
        <v>10107.686068499999</v>
      </c>
    </row>
    <row r="13" spans="1:27" s="18" customFormat="1" ht="39" customHeight="1">
      <c r="A13" s="29">
        <v>6</v>
      </c>
      <c r="B13" s="42" t="s">
        <v>21</v>
      </c>
      <c r="C13" s="43">
        <v>179</v>
      </c>
      <c r="D13" s="33">
        <v>822</v>
      </c>
      <c r="E13" s="33">
        <v>88</v>
      </c>
      <c r="F13" s="34">
        <v>404</v>
      </c>
      <c r="G13" s="35">
        <v>325</v>
      </c>
      <c r="H13" s="35">
        <v>1697.57</v>
      </c>
      <c r="I13" s="35">
        <v>254</v>
      </c>
      <c r="J13" s="35">
        <v>721.81000000000006</v>
      </c>
      <c r="K13" s="44">
        <v>411</v>
      </c>
      <c r="L13" s="35">
        <v>2209.64</v>
      </c>
      <c r="M13" s="35">
        <v>290</v>
      </c>
      <c r="N13" s="46">
        <v>1964.24</v>
      </c>
      <c r="O13" s="44">
        <v>411</v>
      </c>
      <c r="P13" s="35">
        <v>2209.64</v>
      </c>
      <c r="Q13" s="35">
        <v>290</v>
      </c>
      <c r="R13" s="35">
        <v>1964.24</v>
      </c>
      <c r="S13" s="35">
        <v>411</v>
      </c>
      <c r="T13" s="35">
        <v>2209.64</v>
      </c>
      <c r="U13" s="35">
        <v>290</v>
      </c>
      <c r="V13" s="45">
        <v>1964.24</v>
      </c>
      <c r="W13" s="40">
        <f t="shared" si="1"/>
        <v>736</v>
      </c>
      <c r="X13" s="40">
        <f t="shared" si="2"/>
        <v>3907.21</v>
      </c>
      <c r="Y13" s="40">
        <f t="shared" si="3"/>
        <v>544</v>
      </c>
      <c r="Z13" s="40">
        <f t="shared" si="4"/>
        <v>2686.05</v>
      </c>
    </row>
    <row r="14" spans="1:27" s="18" customFormat="1" ht="39" customHeight="1">
      <c r="A14" s="29">
        <v>7</v>
      </c>
      <c r="B14" s="42" t="s">
        <v>5</v>
      </c>
      <c r="C14" s="43">
        <v>86</v>
      </c>
      <c r="D14" s="33">
        <v>767</v>
      </c>
      <c r="E14" s="33">
        <v>78</v>
      </c>
      <c r="F14" s="34">
        <v>696</v>
      </c>
      <c r="G14" s="35">
        <v>1007</v>
      </c>
      <c r="H14" s="35">
        <v>8483</v>
      </c>
      <c r="I14" s="35">
        <v>900</v>
      </c>
      <c r="J14" s="35">
        <v>7595</v>
      </c>
      <c r="K14" s="44">
        <v>530</v>
      </c>
      <c r="L14" s="35">
        <v>4689.9200000000028</v>
      </c>
      <c r="M14" s="35">
        <v>472</v>
      </c>
      <c r="N14" s="46">
        <v>4184.5800000000008</v>
      </c>
      <c r="O14" s="44">
        <v>899</v>
      </c>
      <c r="P14" s="35">
        <v>18005</v>
      </c>
      <c r="Q14" s="35">
        <v>795</v>
      </c>
      <c r="R14" s="35">
        <v>16014</v>
      </c>
      <c r="S14" s="35">
        <v>0</v>
      </c>
      <c r="T14" s="35">
        <v>0</v>
      </c>
      <c r="U14" s="35">
        <v>0</v>
      </c>
      <c r="V14" s="45">
        <v>0</v>
      </c>
      <c r="W14" s="40">
        <f t="shared" si="1"/>
        <v>1537</v>
      </c>
      <c r="X14" s="40">
        <f t="shared" si="2"/>
        <v>13172.920000000002</v>
      </c>
      <c r="Y14" s="40">
        <f t="shared" si="3"/>
        <v>1372</v>
      </c>
      <c r="Z14" s="40">
        <f t="shared" si="4"/>
        <v>11779.580000000002</v>
      </c>
    </row>
    <row r="15" spans="1:27" s="18" customFormat="1" ht="39" customHeight="1">
      <c r="A15" s="29">
        <v>8</v>
      </c>
      <c r="B15" s="42" t="s">
        <v>13</v>
      </c>
      <c r="C15" s="43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44">
        <v>0</v>
      </c>
      <c r="L15" s="35">
        <v>0</v>
      </c>
      <c r="M15" s="35">
        <v>0</v>
      </c>
      <c r="N15" s="46">
        <v>0</v>
      </c>
      <c r="O15" s="44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45">
        <v>0</v>
      </c>
      <c r="W15" s="40">
        <f t="shared" si="1"/>
        <v>0</v>
      </c>
      <c r="X15" s="40">
        <f t="shared" si="2"/>
        <v>0</v>
      </c>
      <c r="Y15" s="40">
        <f t="shared" si="3"/>
        <v>0</v>
      </c>
      <c r="Z15" s="40">
        <f t="shared" si="4"/>
        <v>0</v>
      </c>
    </row>
    <row r="16" spans="1:27" s="18" customFormat="1" ht="39" customHeight="1">
      <c r="A16" s="29">
        <v>9</v>
      </c>
      <c r="B16" s="42" t="s">
        <v>14</v>
      </c>
      <c r="C16" s="43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44">
        <v>0</v>
      </c>
      <c r="L16" s="35">
        <v>0</v>
      </c>
      <c r="M16" s="35">
        <v>0</v>
      </c>
      <c r="N16" s="46">
        <v>0</v>
      </c>
      <c r="O16" s="44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45">
        <v>0</v>
      </c>
      <c r="W16" s="40">
        <f t="shared" si="1"/>
        <v>0</v>
      </c>
      <c r="X16" s="40">
        <f t="shared" si="2"/>
        <v>0</v>
      </c>
      <c r="Y16" s="40">
        <f t="shared" si="3"/>
        <v>0</v>
      </c>
      <c r="Z16" s="40">
        <f t="shared" si="4"/>
        <v>0</v>
      </c>
    </row>
    <row r="17" spans="1:26" s="18" customFormat="1" ht="39" customHeight="1">
      <c r="A17" s="29">
        <v>10</v>
      </c>
      <c r="B17" s="42" t="s">
        <v>15</v>
      </c>
      <c r="C17" s="43">
        <v>448</v>
      </c>
      <c r="D17" s="33">
        <v>871</v>
      </c>
      <c r="E17" s="33">
        <v>658</v>
      </c>
      <c r="F17" s="34">
        <v>1081</v>
      </c>
      <c r="G17" s="35">
        <v>420</v>
      </c>
      <c r="H17" s="35">
        <v>1038</v>
      </c>
      <c r="I17" s="35">
        <v>315</v>
      </c>
      <c r="J17" s="35">
        <v>786</v>
      </c>
      <c r="K17" s="44">
        <v>336</v>
      </c>
      <c r="L17" s="35">
        <v>785.5</v>
      </c>
      <c r="M17" s="35">
        <v>273</v>
      </c>
      <c r="N17" s="46">
        <v>659.5</v>
      </c>
      <c r="O17" s="44">
        <v>357</v>
      </c>
      <c r="P17" s="35">
        <v>733</v>
      </c>
      <c r="Q17" s="35">
        <v>316</v>
      </c>
      <c r="R17" s="35">
        <v>642</v>
      </c>
      <c r="S17" s="35">
        <v>418</v>
      </c>
      <c r="T17" s="35">
        <v>859</v>
      </c>
      <c r="U17" s="35">
        <v>418</v>
      </c>
      <c r="V17" s="45">
        <v>859</v>
      </c>
      <c r="W17" s="40">
        <f t="shared" si="1"/>
        <v>756</v>
      </c>
      <c r="X17" s="40">
        <f t="shared" si="2"/>
        <v>1823.5</v>
      </c>
      <c r="Y17" s="40">
        <f t="shared" si="3"/>
        <v>588</v>
      </c>
      <c r="Z17" s="40">
        <f t="shared" si="4"/>
        <v>1445.5</v>
      </c>
    </row>
    <row r="18" spans="1:26" s="18" customFormat="1" ht="39" customHeight="1">
      <c r="A18" s="29">
        <v>11</v>
      </c>
      <c r="B18" s="42" t="s">
        <v>16</v>
      </c>
      <c r="C18" s="43">
        <v>831</v>
      </c>
      <c r="D18" s="33">
        <v>18811</v>
      </c>
      <c r="E18" s="33">
        <v>208</v>
      </c>
      <c r="F18" s="34">
        <v>3762</v>
      </c>
      <c r="G18" s="35">
        <v>211</v>
      </c>
      <c r="H18" s="35">
        <v>5348.2684507999993</v>
      </c>
      <c r="I18" s="35">
        <v>96</v>
      </c>
      <c r="J18" s="35">
        <v>160.44805352399999</v>
      </c>
      <c r="K18" s="44">
        <v>211</v>
      </c>
      <c r="L18" s="35">
        <v>5348.2684507999993</v>
      </c>
      <c r="M18" s="35">
        <v>96</v>
      </c>
      <c r="N18" s="46">
        <v>160.44805352399999</v>
      </c>
      <c r="O18" s="44">
        <v>228</v>
      </c>
      <c r="P18" s="35">
        <v>4885</v>
      </c>
      <c r="Q18" s="35">
        <v>102</v>
      </c>
      <c r="R18" s="35">
        <v>147</v>
      </c>
      <c r="S18" s="35">
        <v>4892</v>
      </c>
      <c r="T18" s="35">
        <v>14997</v>
      </c>
      <c r="U18" s="35">
        <v>2343</v>
      </c>
      <c r="V18" s="45">
        <v>475</v>
      </c>
      <c r="W18" s="40">
        <f t="shared" si="1"/>
        <v>422</v>
      </c>
      <c r="X18" s="40">
        <f t="shared" si="2"/>
        <v>10696.536901599999</v>
      </c>
      <c r="Y18" s="40">
        <f t="shared" si="3"/>
        <v>192</v>
      </c>
      <c r="Z18" s="40">
        <f t="shared" si="4"/>
        <v>320.89610704799998</v>
      </c>
    </row>
    <row r="19" spans="1:26" s="26" customFormat="1" ht="39" customHeight="1">
      <c r="A19" s="47">
        <v>12</v>
      </c>
      <c r="B19" s="48" t="s">
        <v>17</v>
      </c>
      <c r="C19" s="49">
        <v>5778</v>
      </c>
      <c r="D19" s="50">
        <v>11689</v>
      </c>
      <c r="E19" s="50">
        <v>5778</v>
      </c>
      <c r="F19" s="51">
        <v>11689</v>
      </c>
      <c r="G19" s="52">
        <v>4148</v>
      </c>
      <c r="H19" s="52">
        <v>43091.490527249996</v>
      </c>
      <c r="I19" s="52">
        <v>4148</v>
      </c>
      <c r="J19" s="52">
        <v>43091.490527249996</v>
      </c>
      <c r="K19" s="53">
        <v>4437</v>
      </c>
      <c r="L19" s="52">
        <v>44097.450605994251</v>
      </c>
      <c r="M19" s="52">
        <v>4437</v>
      </c>
      <c r="N19" s="54">
        <v>44097.450605994251</v>
      </c>
      <c r="O19" s="53">
        <v>0</v>
      </c>
      <c r="P19" s="52">
        <v>0</v>
      </c>
      <c r="Q19" s="52">
        <v>0</v>
      </c>
      <c r="R19" s="52">
        <v>0</v>
      </c>
      <c r="S19" s="52">
        <v>7674</v>
      </c>
      <c r="T19" s="52">
        <v>15547</v>
      </c>
      <c r="U19" s="52">
        <v>7674</v>
      </c>
      <c r="V19" s="55">
        <v>15547</v>
      </c>
      <c r="W19" s="40">
        <f t="shared" si="1"/>
        <v>8585</v>
      </c>
      <c r="X19" s="40">
        <f t="shared" si="2"/>
        <v>87188.941133244254</v>
      </c>
      <c r="Y19" s="40">
        <f t="shared" si="3"/>
        <v>8585</v>
      </c>
      <c r="Z19" s="40">
        <f t="shared" si="4"/>
        <v>87188.941133244254</v>
      </c>
    </row>
    <row r="20" spans="1:26" s="18" customFormat="1" ht="39" customHeight="1">
      <c r="A20" s="29">
        <v>13</v>
      </c>
      <c r="B20" s="42" t="s">
        <v>22</v>
      </c>
      <c r="C20" s="43">
        <v>36</v>
      </c>
      <c r="D20" s="33">
        <v>299</v>
      </c>
      <c r="E20" s="33">
        <v>36</v>
      </c>
      <c r="F20" s="34">
        <v>299</v>
      </c>
      <c r="G20" s="35">
        <v>0</v>
      </c>
      <c r="H20" s="35">
        <v>0</v>
      </c>
      <c r="I20" s="35">
        <v>0</v>
      </c>
      <c r="J20" s="35">
        <v>0</v>
      </c>
      <c r="K20" s="44">
        <v>61</v>
      </c>
      <c r="L20" s="35">
        <v>20.585597819999997</v>
      </c>
      <c r="M20" s="35">
        <v>47</v>
      </c>
      <c r="N20" s="46">
        <v>20.770868200379994</v>
      </c>
      <c r="O20" s="44">
        <v>47</v>
      </c>
      <c r="P20" s="35">
        <v>0</v>
      </c>
      <c r="Q20" s="35">
        <v>83</v>
      </c>
      <c r="R20" s="35">
        <v>618.49263909599995</v>
      </c>
      <c r="S20" s="35">
        <v>83</v>
      </c>
      <c r="T20" s="35">
        <v>618.49263909599995</v>
      </c>
      <c r="U20" s="35">
        <v>47</v>
      </c>
      <c r="V20" s="45">
        <v>313</v>
      </c>
      <c r="W20" s="40">
        <f t="shared" si="1"/>
        <v>61</v>
      </c>
      <c r="X20" s="40">
        <f t="shared" si="2"/>
        <v>20.585597819999997</v>
      </c>
      <c r="Y20" s="40">
        <f t="shared" si="3"/>
        <v>47</v>
      </c>
      <c r="Z20" s="40">
        <f t="shared" si="4"/>
        <v>20.770868200379994</v>
      </c>
    </row>
    <row r="21" spans="1:26" s="18" customFormat="1" ht="39" customHeight="1">
      <c r="A21" s="29">
        <v>14</v>
      </c>
      <c r="B21" s="42" t="s">
        <v>23</v>
      </c>
      <c r="C21" s="43">
        <v>0</v>
      </c>
      <c r="D21" s="33">
        <v>0</v>
      </c>
      <c r="E21" s="33">
        <v>0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44">
        <v>0</v>
      </c>
      <c r="L21" s="35">
        <v>0</v>
      </c>
      <c r="M21" s="35">
        <v>0</v>
      </c>
      <c r="N21" s="46">
        <v>0</v>
      </c>
      <c r="O21" s="44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45">
        <v>0</v>
      </c>
      <c r="W21" s="40">
        <f t="shared" si="1"/>
        <v>0</v>
      </c>
      <c r="X21" s="40">
        <f t="shared" si="2"/>
        <v>0</v>
      </c>
      <c r="Y21" s="40">
        <f t="shared" si="3"/>
        <v>0</v>
      </c>
      <c r="Z21" s="40">
        <f t="shared" si="4"/>
        <v>0</v>
      </c>
    </row>
    <row r="22" spans="1:26" s="18" customFormat="1" ht="39" customHeight="1">
      <c r="A22" s="29">
        <v>15</v>
      </c>
      <c r="B22" s="42" t="s">
        <v>24</v>
      </c>
      <c r="C22" s="43">
        <v>10</v>
      </c>
      <c r="D22" s="33">
        <v>258</v>
      </c>
      <c r="E22" s="33">
        <v>10</v>
      </c>
      <c r="F22" s="34">
        <v>258</v>
      </c>
      <c r="G22" s="35">
        <v>887</v>
      </c>
      <c r="H22" s="35">
        <v>23104.730000000007</v>
      </c>
      <c r="I22" s="35">
        <v>887</v>
      </c>
      <c r="J22" s="35">
        <v>23104.730000000007</v>
      </c>
      <c r="K22" s="44">
        <v>85</v>
      </c>
      <c r="L22" s="35">
        <v>1337.6</v>
      </c>
      <c r="M22" s="35">
        <v>85</v>
      </c>
      <c r="N22" s="46">
        <v>1337.6</v>
      </c>
      <c r="O22" s="44">
        <v>85</v>
      </c>
      <c r="P22" s="35">
        <v>1337.6</v>
      </c>
      <c r="Q22" s="35">
        <v>85</v>
      </c>
      <c r="R22" s="35">
        <v>1337.6</v>
      </c>
      <c r="S22" s="35">
        <v>85</v>
      </c>
      <c r="T22" s="35">
        <v>1337.6</v>
      </c>
      <c r="U22" s="35">
        <v>85</v>
      </c>
      <c r="V22" s="45">
        <v>1337.6</v>
      </c>
      <c r="W22" s="40">
        <f t="shared" si="1"/>
        <v>972</v>
      </c>
      <c r="X22" s="40">
        <f t="shared" si="2"/>
        <v>24442.330000000005</v>
      </c>
      <c r="Y22" s="40">
        <f t="shared" si="3"/>
        <v>972</v>
      </c>
      <c r="Z22" s="40">
        <f t="shared" si="4"/>
        <v>24442.330000000005</v>
      </c>
    </row>
    <row r="23" spans="1:26" s="18" customFormat="1" ht="39" customHeight="1">
      <c r="A23" s="29">
        <v>16</v>
      </c>
      <c r="B23" s="42" t="s">
        <v>25</v>
      </c>
      <c r="C23" s="43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44">
        <v>0</v>
      </c>
      <c r="L23" s="35">
        <v>0</v>
      </c>
      <c r="M23" s="35">
        <v>0</v>
      </c>
      <c r="N23" s="46">
        <v>0</v>
      </c>
      <c r="O23" s="44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45">
        <v>0</v>
      </c>
      <c r="W23" s="40">
        <f t="shared" si="1"/>
        <v>0</v>
      </c>
      <c r="X23" s="40">
        <f t="shared" si="2"/>
        <v>0</v>
      </c>
      <c r="Y23" s="40">
        <f t="shared" si="3"/>
        <v>0</v>
      </c>
      <c r="Z23" s="40">
        <f t="shared" si="4"/>
        <v>0</v>
      </c>
    </row>
    <row r="24" spans="1:26" s="18" customFormat="1" ht="39" customHeight="1">
      <c r="A24" s="29">
        <v>17</v>
      </c>
      <c r="B24" s="42" t="s">
        <v>26</v>
      </c>
      <c r="C24" s="43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44">
        <v>0</v>
      </c>
      <c r="L24" s="35">
        <v>0</v>
      </c>
      <c r="M24" s="35">
        <v>0</v>
      </c>
      <c r="N24" s="46">
        <v>0</v>
      </c>
      <c r="O24" s="44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45">
        <v>0</v>
      </c>
      <c r="W24" s="40">
        <f t="shared" si="1"/>
        <v>0</v>
      </c>
      <c r="X24" s="40">
        <f t="shared" si="2"/>
        <v>0</v>
      </c>
      <c r="Y24" s="40">
        <f t="shared" si="3"/>
        <v>0</v>
      </c>
      <c r="Z24" s="40">
        <f t="shared" si="4"/>
        <v>0</v>
      </c>
    </row>
    <row r="25" spans="1:26" s="18" customFormat="1" ht="39" customHeight="1">
      <c r="A25" s="29">
        <v>18</v>
      </c>
      <c r="B25" s="42" t="s">
        <v>27</v>
      </c>
      <c r="C25" s="43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44">
        <v>0</v>
      </c>
      <c r="L25" s="35">
        <v>0</v>
      </c>
      <c r="M25" s="35">
        <v>0</v>
      </c>
      <c r="N25" s="46">
        <v>0</v>
      </c>
      <c r="O25" s="44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45">
        <v>0</v>
      </c>
      <c r="W25" s="40">
        <f t="shared" si="1"/>
        <v>0</v>
      </c>
      <c r="X25" s="40">
        <f t="shared" si="2"/>
        <v>0</v>
      </c>
      <c r="Y25" s="40">
        <f t="shared" si="3"/>
        <v>0</v>
      </c>
      <c r="Z25" s="40">
        <f t="shared" si="4"/>
        <v>0</v>
      </c>
    </row>
    <row r="26" spans="1:26" s="18" customFormat="1" ht="39" customHeight="1">
      <c r="A26" s="29">
        <v>19</v>
      </c>
      <c r="B26" s="42" t="s">
        <v>28</v>
      </c>
      <c r="C26" s="43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0</v>
      </c>
      <c r="K26" s="44">
        <v>0</v>
      </c>
      <c r="L26" s="35">
        <v>0</v>
      </c>
      <c r="M26" s="35">
        <v>0</v>
      </c>
      <c r="N26" s="46">
        <v>0</v>
      </c>
      <c r="O26" s="44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45">
        <v>0</v>
      </c>
      <c r="W26" s="40">
        <f t="shared" si="1"/>
        <v>0</v>
      </c>
      <c r="X26" s="40">
        <f t="shared" si="2"/>
        <v>0</v>
      </c>
      <c r="Y26" s="40">
        <f t="shared" si="3"/>
        <v>0</v>
      </c>
      <c r="Z26" s="40">
        <f t="shared" si="4"/>
        <v>0</v>
      </c>
    </row>
    <row r="27" spans="1:26" s="18" customFormat="1" ht="39" customHeight="1">
      <c r="A27" s="29">
        <v>20</v>
      </c>
      <c r="B27" s="42" t="s">
        <v>29</v>
      </c>
      <c r="C27" s="43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0</v>
      </c>
      <c r="K27" s="44">
        <v>0</v>
      </c>
      <c r="L27" s="35">
        <v>0</v>
      </c>
      <c r="M27" s="35">
        <v>0</v>
      </c>
      <c r="N27" s="46">
        <v>0</v>
      </c>
      <c r="O27" s="44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45">
        <v>0</v>
      </c>
      <c r="W27" s="40">
        <f t="shared" si="1"/>
        <v>0</v>
      </c>
      <c r="X27" s="40">
        <f t="shared" si="2"/>
        <v>0</v>
      </c>
      <c r="Y27" s="40">
        <f t="shared" si="3"/>
        <v>0</v>
      </c>
      <c r="Z27" s="40">
        <f t="shared" si="4"/>
        <v>0</v>
      </c>
    </row>
    <row r="28" spans="1:26" s="19" customFormat="1" ht="39" customHeight="1">
      <c r="A28" s="29">
        <v>21</v>
      </c>
      <c r="B28" s="42" t="s">
        <v>30</v>
      </c>
      <c r="C28" s="43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44">
        <v>0</v>
      </c>
      <c r="L28" s="35">
        <v>0</v>
      </c>
      <c r="M28" s="35">
        <v>0</v>
      </c>
      <c r="N28" s="46">
        <v>0</v>
      </c>
      <c r="O28" s="44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45">
        <v>0</v>
      </c>
      <c r="W28" s="40">
        <f t="shared" si="1"/>
        <v>0</v>
      </c>
      <c r="X28" s="40">
        <f t="shared" si="2"/>
        <v>0</v>
      </c>
      <c r="Y28" s="40">
        <f t="shared" si="3"/>
        <v>0</v>
      </c>
      <c r="Z28" s="40">
        <f t="shared" si="4"/>
        <v>0</v>
      </c>
    </row>
    <row r="29" spans="1:26" s="18" customFormat="1" ht="39" customHeight="1">
      <c r="A29" s="29">
        <v>22</v>
      </c>
      <c r="B29" s="42" t="s">
        <v>31</v>
      </c>
      <c r="C29" s="43">
        <v>0</v>
      </c>
      <c r="D29" s="33">
        <v>0</v>
      </c>
      <c r="E29" s="33">
        <v>0</v>
      </c>
      <c r="F29" s="34">
        <v>0</v>
      </c>
      <c r="G29" s="35">
        <v>0</v>
      </c>
      <c r="H29" s="35">
        <v>0</v>
      </c>
      <c r="I29" s="35">
        <v>0</v>
      </c>
      <c r="J29" s="35">
        <v>0</v>
      </c>
      <c r="K29" s="44">
        <v>0</v>
      </c>
      <c r="L29" s="35">
        <v>0</v>
      </c>
      <c r="M29" s="35">
        <v>0</v>
      </c>
      <c r="N29" s="46">
        <v>0</v>
      </c>
      <c r="O29" s="44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45">
        <v>0</v>
      </c>
      <c r="W29" s="40">
        <f t="shared" si="1"/>
        <v>0</v>
      </c>
      <c r="X29" s="40">
        <f t="shared" si="2"/>
        <v>0</v>
      </c>
      <c r="Y29" s="40">
        <f t="shared" si="3"/>
        <v>0</v>
      </c>
      <c r="Z29" s="40">
        <f t="shared" si="4"/>
        <v>0</v>
      </c>
    </row>
    <row r="30" spans="1:26" s="18" customFormat="1" ht="39" customHeight="1">
      <c r="A30" s="29">
        <v>23</v>
      </c>
      <c r="B30" s="42" t="s">
        <v>44</v>
      </c>
      <c r="C30" s="43"/>
      <c r="D30" s="33"/>
      <c r="E30" s="33"/>
      <c r="F30" s="34"/>
      <c r="G30" s="35">
        <v>0</v>
      </c>
      <c r="H30" s="35">
        <v>0</v>
      </c>
      <c r="I30" s="35">
        <v>0</v>
      </c>
      <c r="J30" s="35">
        <v>0</v>
      </c>
      <c r="K30" s="44">
        <v>0</v>
      </c>
      <c r="L30" s="35">
        <v>0</v>
      </c>
      <c r="M30" s="35">
        <v>0</v>
      </c>
      <c r="N30" s="46">
        <v>0</v>
      </c>
      <c r="O30" s="44"/>
      <c r="P30" s="35"/>
      <c r="Q30" s="35"/>
      <c r="R30" s="35"/>
      <c r="S30" s="35"/>
      <c r="T30" s="35"/>
      <c r="U30" s="35"/>
      <c r="V30" s="45"/>
      <c r="W30" s="40">
        <f t="shared" si="1"/>
        <v>0</v>
      </c>
      <c r="X30" s="40">
        <f t="shared" si="2"/>
        <v>0</v>
      </c>
      <c r="Y30" s="40">
        <f t="shared" si="3"/>
        <v>0</v>
      </c>
      <c r="Z30" s="40">
        <f t="shared" si="4"/>
        <v>0</v>
      </c>
    </row>
    <row r="31" spans="1:26" s="19" customFormat="1" ht="39" customHeight="1">
      <c r="A31" s="29">
        <v>24</v>
      </c>
      <c r="B31" s="42" t="s">
        <v>32</v>
      </c>
      <c r="C31" s="43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0</v>
      </c>
      <c r="K31" s="44">
        <v>0</v>
      </c>
      <c r="L31" s="35">
        <v>0</v>
      </c>
      <c r="M31" s="35">
        <v>0</v>
      </c>
      <c r="N31" s="46">
        <v>0</v>
      </c>
      <c r="O31" s="44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45">
        <v>0</v>
      </c>
      <c r="W31" s="40">
        <f t="shared" si="1"/>
        <v>0</v>
      </c>
      <c r="X31" s="40">
        <f t="shared" si="2"/>
        <v>0</v>
      </c>
      <c r="Y31" s="40">
        <f t="shared" si="3"/>
        <v>0</v>
      </c>
      <c r="Z31" s="40">
        <f t="shared" si="4"/>
        <v>0</v>
      </c>
    </row>
    <row r="32" spans="1:26" s="18" customFormat="1" ht="39" customHeight="1">
      <c r="A32" s="41">
        <v>25</v>
      </c>
      <c r="B32" s="42" t="s">
        <v>33</v>
      </c>
      <c r="C32" s="43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44">
        <v>0</v>
      </c>
      <c r="L32" s="35">
        <v>0</v>
      </c>
      <c r="M32" s="35">
        <v>0</v>
      </c>
      <c r="N32" s="46">
        <v>0</v>
      </c>
      <c r="O32" s="44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45">
        <v>0</v>
      </c>
      <c r="W32" s="40">
        <f t="shared" si="1"/>
        <v>0</v>
      </c>
      <c r="X32" s="40">
        <f t="shared" si="2"/>
        <v>0</v>
      </c>
      <c r="Y32" s="40">
        <f t="shared" si="3"/>
        <v>0</v>
      </c>
      <c r="Z32" s="40">
        <f t="shared" si="4"/>
        <v>0</v>
      </c>
    </row>
    <row r="33" spans="1:27" s="18" customFormat="1" ht="39" customHeight="1">
      <c r="A33" s="29">
        <v>26</v>
      </c>
      <c r="B33" s="42" t="s">
        <v>34</v>
      </c>
      <c r="C33" s="43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44">
        <v>0</v>
      </c>
      <c r="L33" s="35">
        <v>0</v>
      </c>
      <c r="M33" s="35">
        <v>0</v>
      </c>
      <c r="N33" s="46">
        <v>0</v>
      </c>
      <c r="O33" s="44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45">
        <v>0</v>
      </c>
      <c r="W33" s="40">
        <f t="shared" si="1"/>
        <v>0</v>
      </c>
      <c r="X33" s="40">
        <f t="shared" si="2"/>
        <v>0</v>
      </c>
      <c r="Y33" s="40">
        <f t="shared" si="3"/>
        <v>0</v>
      </c>
      <c r="Z33" s="40">
        <f t="shared" si="4"/>
        <v>0</v>
      </c>
    </row>
    <row r="34" spans="1:27" s="19" customFormat="1" ht="39" customHeight="1">
      <c r="A34" s="41">
        <v>27</v>
      </c>
      <c r="B34" s="42" t="s">
        <v>49</v>
      </c>
      <c r="C34" s="43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44">
        <v>0</v>
      </c>
      <c r="L34" s="35">
        <v>0</v>
      </c>
      <c r="M34" s="35">
        <v>0</v>
      </c>
      <c r="N34" s="46">
        <v>0</v>
      </c>
      <c r="O34" s="44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45">
        <v>0</v>
      </c>
      <c r="W34" s="40">
        <f t="shared" si="1"/>
        <v>0</v>
      </c>
      <c r="X34" s="40">
        <f t="shared" si="2"/>
        <v>0</v>
      </c>
      <c r="Y34" s="40">
        <f t="shared" si="3"/>
        <v>0</v>
      </c>
      <c r="Z34" s="40">
        <f t="shared" si="4"/>
        <v>0</v>
      </c>
    </row>
    <row r="35" spans="1:27" s="18" customFormat="1" ht="39" customHeight="1">
      <c r="A35" s="29">
        <v>28</v>
      </c>
      <c r="B35" s="42" t="s">
        <v>35</v>
      </c>
      <c r="C35" s="43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44">
        <v>0</v>
      </c>
      <c r="L35" s="35">
        <v>0</v>
      </c>
      <c r="M35" s="35">
        <v>0</v>
      </c>
      <c r="N35" s="46">
        <v>0</v>
      </c>
      <c r="O35" s="44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45">
        <v>0</v>
      </c>
      <c r="W35" s="40">
        <f t="shared" si="1"/>
        <v>0</v>
      </c>
      <c r="X35" s="40">
        <f t="shared" si="2"/>
        <v>0</v>
      </c>
      <c r="Y35" s="40">
        <f t="shared" si="3"/>
        <v>0</v>
      </c>
      <c r="Z35" s="40">
        <f t="shared" si="4"/>
        <v>0</v>
      </c>
    </row>
    <row r="36" spans="1:27" s="18" customFormat="1" ht="39" customHeight="1" thickBot="1">
      <c r="A36" s="56">
        <v>29</v>
      </c>
      <c r="B36" s="57" t="s">
        <v>36</v>
      </c>
      <c r="C36" s="58">
        <v>395</v>
      </c>
      <c r="D36" s="59">
        <v>670</v>
      </c>
      <c r="E36" s="59">
        <v>395</v>
      </c>
      <c r="F36" s="60">
        <v>670</v>
      </c>
      <c r="G36" s="61">
        <v>3517</v>
      </c>
      <c r="H36" s="61">
        <v>5524</v>
      </c>
      <c r="I36" s="61">
        <v>3517</v>
      </c>
      <c r="J36" s="61">
        <v>5524</v>
      </c>
      <c r="K36" s="62">
        <v>1587</v>
      </c>
      <c r="L36" s="61">
        <v>2504.75</v>
      </c>
      <c r="M36" s="61">
        <v>1587</v>
      </c>
      <c r="N36" s="63">
        <v>2504.75</v>
      </c>
      <c r="O36" s="62">
        <v>1344</v>
      </c>
      <c r="P36" s="61">
        <v>1772</v>
      </c>
      <c r="Q36" s="61">
        <v>1344</v>
      </c>
      <c r="R36" s="61">
        <v>1772</v>
      </c>
      <c r="S36" s="61">
        <v>1233</v>
      </c>
      <c r="T36" s="61">
        <v>1748</v>
      </c>
      <c r="U36" s="61">
        <v>1233</v>
      </c>
      <c r="V36" s="64">
        <v>1748</v>
      </c>
      <c r="W36" s="65">
        <f>K36+G36</f>
        <v>5104</v>
      </c>
      <c r="X36" s="65">
        <f>L36+H36</f>
        <v>8028.75</v>
      </c>
      <c r="Y36" s="65">
        <f>M36+I36</f>
        <v>5104</v>
      </c>
      <c r="Z36" s="65">
        <f>N36+J36</f>
        <v>8028.75</v>
      </c>
    </row>
    <row r="37" spans="1:27" s="3" customFormat="1" ht="43.5" customHeight="1" thickBot="1">
      <c r="A37" s="66" t="s">
        <v>3</v>
      </c>
      <c r="B37" s="67"/>
      <c r="C37" s="11">
        <f t="shared" ref="C37:V37" si="5">SUM(C8:C36)</f>
        <v>26651</v>
      </c>
      <c r="D37" s="7">
        <f t="shared" si="5"/>
        <v>86040</v>
      </c>
      <c r="E37" s="11">
        <f t="shared" si="5"/>
        <v>26149</v>
      </c>
      <c r="F37" s="23">
        <f t="shared" si="5"/>
        <v>70712</v>
      </c>
      <c r="G37" s="15">
        <f>G36+G35+G34+G33+G32+G31+G30+G29+G28+G27+G26+G24+G25+G23+G22+G21+G20+G19+G18+G17+G16+G15+G14+G13+G12+G11+G10+G9+G8</f>
        <v>12575.00735</v>
      </c>
      <c r="H37" s="15">
        <f t="shared" ref="H37:J37" si="6">H36+H35+H34+H33+H32+H31+H30+H29+H28+H27+H26+H24+H25+H23+H22+H21+H20+H19+H18+H17+H16+H15+H14+H13+H12+H11+H10+H9+H8</f>
        <v>96791.317567174992</v>
      </c>
      <c r="I37" s="15">
        <f t="shared" si="6"/>
        <v>12177.00735</v>
      </c>
      <c r="J37" s="15">
        <f t="shared" si="6"/>
        <v>89487.737169898988</v>
      </c>
      <c r="K37" s="17">
        <f t="shared" ref="K37:N37" si="7">SUM(K8:K36)</f>
        <v>13040.001306417777</v>
      </c>
      <c r="L37" s="15">
        <f t="shared" si="7"/>
        <v>76374.10227961425</v>
      </c>
      <c r="M37" s="15">
        <f t="shared" si="7"/>
        <v>12552.001306417777</v>
      </c>
      <c r="N37" s="16">
        <f t="shared" si="7"/>
        <v>70089.727152718653</v>
      </c>
      <c r="O37" s="17">
        <f t="shared" si="5"/>
        <v>10335</v>
      </c>
      <c r="P37" s="15">
        <f t="shared" si="5"/>
        <v>44949.856059999998</v>
      </c>
      <c r="Q37" s="15">
        <f t="shared" si="5"/>
        <v>9979</v>
      </c>
      <c r="R37" s="15">
        <f t="shared" si="5"/>
        <v>38502.948699096007</v>
      </c>
      <c r="S37" s="15">
        <f t="shared" si="5"/>
        <v>25705</v>
      </c>
      <c r="T37" s="15">
        <f t="shared" si="5"/>
        <v>68316.348699096008</v>
      </c>
      <c r="U37" s="15">
        <f t="shared" si="5"/>
        <v>22999</v>
      </c>
      <c r="V37" s="25">
        <f t="shared" si="5"/>
        <v>53243.456059999997</v>
      </c>
      <c r="W37" s="15">
        <f t="shared" si="1"/>
        <v>25615.008656417776</v>
      </c>
      <c r="X37" s="15">
        <f t="shared" si="2"/>
        <v>173165.41984678924</v>
      </c>
      <c r="Y37" s="15">
        <f t="shared" si="3"/>
        <v>24729.008656417776</v>
      </c>
      <c r="Z37" s="15">
        <f t="shared" si="4"/>
        <v>159577.46432261763</v>
      </c>
      <c r="AA37" s="6"/>
    </row>
    <row r="38" spans="1:27" ht="38.25" customHeight="1">
      <c r="A38" s="6"/>
      <c r="B38" s="8"/>
      <c r="C38" s="8"/>
      <c r="D38" s="8"/>
      <c r="E38" s="8"/>
      <c r="F38" s="8"/>
      <c r="G38" s="27"/>
      <c r="H38" s="27"/>
      <c r="I38" s="27"/>
      <c r="J38" s="2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2" t="s">
        <v>37</v>
      </c>
      <c r="Z38" s="8"/>
      <c r="AA38" s="20"/>
    </row>
    <row r="39" spans="1:27">
      <c r="AA39" s="20"/>
    </row>
  </sheetData>
  <mergeCells count="25">
    <mergeCell ref="B1:Z1"/>
    <mergeCell ref="W5:Z5"/>
    <mergeCell ref="S5:V5"/>
    <mergeCell ref="C5:F5"/>
    <mergeCell ref="C6:D6"/>
    <mergeCell ref="E6:F6"/>
    <mergeCell ref="O5:R5"/>
    <mergeCell ref="O6:P6"/>
    <mergeCell ref="Q6:R6"/>
    <mergeCell ref="A37:B37"/>
    <mergeCell ref="A5:A7"/>
    <mergeCell ref="A2:Z2"/>
    <mergeCell ref="A3:Z3"/>
    <mergeCell ref="A4:Z4"/>
    <mergeCell ref="B5:B7"/>
    <mergeCell ref="Y6:Z6"/>
    <mergeCell ref="W6:X6"/>
    <mergeCell ref="S6:T6"/>
    <mergeCell ref="U6:V6"/>
    <mergeCell ref="K5:N5"/>
    <mergeCell ref="K6:L6"/>
    <mergeCell ref="M6:N6"/>
    <mergeCell ref="G5:J5"/>
    <mergeCell ref="G6:H6"/>
    <mergeCell ref="I6:J6"/>
  </mergeCells>
  <pageMargins left="1.31" right="0.19" top="1.69" bottom="0.55000000000000004" header="1.85" footer="0.5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sheet1!OLE_LINK2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2021-10-30T06:26:33Z</cp:lastPrinted>
  <dcterms:created xsi:type="dcterms:W3CDTF">1999-09-08T05:47:22Z</dcterms:created>
  <dcterms:modified xsi:type="dcterms:W3CDTF">2021-11-25T06:15:12Z</dcterms:modified>
</cp:coreProperties>
</file>