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1\SLBC 161 Meeting 18.08.2022\SLBC 161 FINAL ANN 1\"/>
    </mc:Choice>
  </mc:AlternateContent>
  <bookViews>
    <workbookView xWindow="0" yWindow="0" windowWidth="23040" windowHeight="8496"/>
  </bookViews>
  <sheets>
    <sheet name="Ann 17 KCC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'Ann 17 KCC'!$B$1:$BG$39</definedName>
    <definedName name="Print_Area_MI" localSheetId="0">'Ann 17 KCC'!#REF!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" i="1" l="1"/>
  <c r="AS8" i="1"/>
  <c r="AT8" i="1"/>
  <c r="AU8" i="1"/>
  <c r="AZ8" i="1"/>
  <c r="BA8" i="1"/>
  <c r="BB8" i="1"/>
  <c r="BC8" i="1"/>
  <c r="AR9" i="1"/>
  <c r="AS9" i="1"/>
  <c r="AT9" i="1"/>
  <c r="AU9" i="1"/>
  <c r="AZ9" i="1"/>
  <c r="BA9" i="1"/>
  <c r="BB9" i="1"/>
  <c r="BC9" i="1"/>
  <c r="AR10" i="1"/>
  <c r="AS10" i="1"/>
  <c r="AT10" i="1"/>
  <c r="AU10" i="1"/>
  <c r="AZ10" i="1"/>
  <c r="BA10" i="1"/>
  <c r="BB10" i="1"/>
  <c r="BC10" i="1"/>
  <c r="AR11" i="1"/>
  <c r="AS11" i="1"/>
  <c r="AT11" i="1"/>
  <c r="AU11" i="1"/>
  <c r="AZ11" i="1"/>
  <c r="BA11" i="1"/>
  <c r="BB11" i="1"/>
  <c r="BC11" i="1"/>
  <c r="AR12" i="1"/>
  <c r="AS12" i="1"/>
  <c r="AT12" i="1"/>
  <c r="AU12" i="1"/>
  <c r="AZ12" i="1"/>
  <c r="BA12" i="1"/>
  <c r="BB12" i="1"/>
  <c r="BC12" i="1"/>
  <c r="AR13" i="1"/>
  <c r="AS13" i="1"/>
  <c r="AT13" i="1"/>
  <c r="AU13" i="1"/>
  <c r="AZ13" i="1"/>
  <c r="BA13" i="1"/>
  <c r="BB13" i="1"/>
  <c r="BC13" i="1"/>
  <c r="AR14" i="1"/>
  <c r="AS14" i="1"/>
  <c r="AT14" i="1"/>
  <c r="AU14" i="1"/>
  <c r="AZ14" i="1"/>
  <c r="BA14" i="1"/>
  <c r="BB14" i="1"/>
  <c r="BC14" i="1"/>
  <c r="AR15" i="1"/>
  <c r="AS15" i="1"/>
  <c r="AT15" i="1"/>
  <c r="AU15" i="1"/>
  <c r="AZ15" i="1"/>
  <c r="BA15" i="1"/>
  <c r="BB15" i="1"/>
  <c r="BC15" i="1"/>
  <c r="AR16" i="1"/>
  <c r="AS16" i="1"/>
  <c r="AT16" i="1"/>
  <c r="AU16" i="1"/>
  <c r="AZ16" i="1"/>
  <c r="BA16" i="1"/>
  <c r="BB16" i="1"/>
  <c r="BC16" i="1"/>
  <c r="AR17" i="1"/>
  <c r="AS17" i="1"/>
  <c r="AT17" i="1"/>
  <c r="AU17" i="1"/>
  <c r="AZ17" i="1"/>
  <c r="BA17" i="1"/>
  <c r="BB17" i="1"/>
  <c r="BC17" i="1"/>
  <c r="AR18" i="1"/>
  <c r="AS18" i="1"/>
  <c r="AT18" i="1"/>
  <c r="AU18" i="1"/>
  <c r="AZ18" i="1"/>
  <c r="BA18" i="1"/>
  <c r="BB18" i="1"/>
  <c r="BC18" i="1"/>
  <c r="AR19" i="1"/>
  <c r="AS19" i="1"/>
  <c r="AT19" i="1"/>
  <c r="AU19" i="1"/>
  <c r="AZ19" i="1"/>
  <c r="BA19" i="1"/>
  <c r="BB19" i="1"/>
  <c r="BC19" i="1"/>
  <c r="AR20" i="1"/>
  <c r="AS20" i="1"/>
  <c r="AT20" i="1"/>
  <c r="AU20" i="1"/>
  <c r="AZ20" i="1"/>
  <c r="BA20" i="1"/>
  <c r="BB20" i="1"/>
  <c r="BC20" i="1"/>
  <c r="AR22" i="1"/>
  <c r="AS22" i="1"/>
  <c r="AT22" i="1"/>
  <c r="AU22" i="1"/>
  <c r="AZ22" i="1"/>
  <c r="BA22" i="1"/>
  <c r="BB22" i="1"/>
  <c r="BC22" i="1"/>
  <c r="AR23" i="1"/>
  <c r="AS23" i="1"/>
  <c r="AT23" i="1"/>
  <c r="AU23" i="1"/>
  <c r="AZ23" i="1"/>
  <c r="BA23" i="1"/>
  <c r="BB23" i="1"/>
  <c r="BC23" i="1"/>
  <c r="AR25" i="1"/>
  <c r="AS25" i="1"/>
  <c r="AT25" i="1"/>
  <c r="AU25" i="1"/>
  <c r="AZ25" i="1"/>
  <c r="AV25" i="1" s="1"/>
  <c r="BA25" i="1"/>
  <c r="AW25" i="1" s="1"/>
  <c r="BB25" i="1"/>
  <c r="AX25" i="1" s="1"/>
  <c r="BC25" i="1"/>
  <c r="AY25" i="1" s="1"/>
  <c r="AR26" i="1"/>
  <c r="AS26" i="1"/>
  <c r="AT26" i="1"/>
  <c r="AU26" i="1"/>
  <c r="AZ26" i="1"/>
  <c r="BA26" i="1"/>
  <c r="BB26" i="1"/>
  <c r="BC26" i="1"/>
  <c r="AR27" i="1"/>
  <c r="AS27" i="1"/>
  <c r="AT27" i="1"/>
  <c r="AU27" i="1"/>
  <c r="AZ27" i="1"/>
  <c r="BA27" i="1"/>
  <c r="BB27" i="1"/>
  <c r="BC27" i="1"/>
  <c r="AR28" i="1"/>
  <c r="AS28" i="1"/>
  <c r="AT28" i="1"/>
  <c r="AU28" i="1"/>
  <c r="AZ28" i="1"/>
  <c r="BA28" i="1"/>
  <c r="BB28" i="1"/>
  <c r="BC28" i="1"/>
  <c r="AR29" i="1"/>
  <c r="AS29" i="1"/>
  <c r="AT29" i="1"/>
  <c r="AU29" i="1"/>
  <c r="AZ29" i="1"/>
  <c r="BA29" i="1"/>
  <c r="BB29" i="1"/>
  <c r="BC29" i="1"/>
  <c r="AR30" i="1"/>
  <c r="AS30" i="1"/>
  <c r="AT30" i="1"/>
  <c r="AU30" i="1"/>
  <c r="AZ30" i="1"/>
  <c r="BA30" i="1"/>
  <c r="BB30" i="1"/>
  <c r="BC30" i="1"/>
  <c r="AR31" i="1"/>
  <c r="AS31" i="1"/>
  <c r="AT31" i="1"/>
  <c r="AU31" i="1"/>
  <c r="AZ31" i="1"/>
  <c r="BA31" i="1"/>
  <c r="BB31" i="1"/>
  <c r="BC31" i="1"/>
  <c r="AR32" i="1"/>
  <c r="AS32" i="1"/>
  <c r="AT32" i="1"/>
  <c r="AU32" i="1"/>
  <c r="AZ32" i="1"/>
  <c r="AV32" i="1" s="1"/>
  <c r="BA32" i="1"/>
  <c r="AW32" i="1" s="1"/>
  <c r="BB32" i="1"/>
  <c r="AX32" i="1" s="1"/>
  <c r="BC32" i="1"/>
  <c r="AY32" i="1" s="1"/>
  <c r="AR33" i="1"/>
  <c r="AS33" i="1"/>
  <c r="AT33" i="1"/>
  <c r="AU33" i="1"/>
  <c r="AZ33" i="1"/>
  <c r="AV33" i="1" s="1"/>
  <c r="BA33" i="1"/>
  <c r="AW33" i="1" s="1"/>
  <c r="BB33" i="1"/>
  <c r="AX33" i="1" s="1"/>
  <c r="BC33" i="1"/>
  <c r="AY33" i="1" s="1"/>
  <c r="AR34" i="1"/>
  <c r="AS34" i="1"/>
  <c r="AT34" i="1"/>
  <c r="AU34" i="1"/>
  <c r="AZ34" i="1"/>
  <c r="AV34" i="1" s="1"/>
  <c r="BA34" i="1"/>
  <c r="AW34" i="1" s="1"/>
  <c r="BB34" i="1"/>
  <c r="AX34" i="1" s="1"/>
  <c r="BC34" i="1"/>
  <c r="AY34" i="1" s="1"/>
  <c r="AR35" i="1"/>
  <c r="AS35" i="1"/>
  <c r="BA35" i="1" s="1"/>
  <c r="BA36" i="1" s="1"/>
  <c r="BA38" i="1" s="1"/>
  <c r="AT35" i="1"/>
  <c r="AU35" i="1"/>
  <c r="AZ35" i="1"/>
  <c r="BB35" i="1"/>
  <c r="BC35" i="1"/>
  <c r="D36" i="1"/>
  <c r="D38" i="1" s="1"/>
  <c r="E36" i="1"/>
  <c r="E38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Z36" i="1"/>
  <c r="BB36" i="1"/>
  <c r="BC36" i="1"/>
  <c r="BD36" i="1"/>
  <c r="BE36" i="1"/>
  <c r="BF36" i="1"/>
  <c r="BG36" i="1"/>
  <c r="AR37" i="1"/>
  <c r="AS37" i="1"/>
  <c r="AT37" i="1"/>
  <c r="AU37" i="1"/>
  <c r="AZ37" i="1"/>
  <c r="BA37" i="1"/>
  <c r="BB37" i="1"/>
  <c r="BC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Z38" i="1"/>
  <c r="BB38" i="1"/>
  <c r="BC38" i="1"/>
  <c r="BD38" i="1"/>
  <c r="BE38" i="1"/>
  <c r="BF38" i="1"/>
  <c r="BG38" i="1"/>
  <c r="AV36" i="1" l="1"/>
  <c r="AV38" i="1" s="1"/>
  <c r="AY36" i="1"/>
  <c r="AY38" i="1" s="1"/>
  <c r="AX36" i="1"/>
  <c r="AX38" i="1" s="1"/>
  <c r="AW36" i="1"/>
  <c r="AW38" i="1" s="1"/>
</calcChain>
</file>

<file path=xl/sharedStrings.xml><?xml version="1.0" encoding="utf-8"?>
<sst xmlns="http://schemas.openxmlformats.org/spreadsheetml/2006/main" count="136" uniqueCount="56">
  <si>
    <t>SLBC PUNJAB</t>
  </si>
  <si>
    <t>TOTAL</t>
  </si>
  <si>
    <t>Punjab State Cooperative Bank</t>
  </si>
  <si>
    <t xml:space="preserve"> TOTAL COMMERCIAL BANKS</t>
  </si>
  <si>
    <t>Punjab Gramin Bank</t>
  </si>
  <si>
    <t>Jana Small Finance Bank</t>
  </si>
  <si>
    <t>Ujjivan Small Finance Bank</t>
  </si>
  <si>
    <t>AU Small Finance Bank</t>
  </si>
  <si>
    <t>d</t>
  </si>
  <si>
    <t>Bandhan Bank</t>
  </si>
  <si>
    <t>58      31:31</t>
  </si>
  <si>
    <t>RBL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</si>
  <si>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</si>
  <si>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</si>
  <si>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</si>
  <si>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</si>
  <si>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</si>
  <si>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</si>
  <si>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</si>
  <si>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>Capital Small Finance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</si>
  <si>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</si>
  <si>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</si>
  <si>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</si>
  <si>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</si>
  <si>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</si>
  <si>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</si>
  <si>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 xml:space="preserve">Central Bank Of India </t>
  </si>
  <si>
    <t>Canara Bank</t>
  </si>
  <si>
    <t>Bank of Maharashtra</t>
  </si>
  <si>
    <t>Bank of India</t>
  </si>
  <si>
    <t xml:space="preserve">Bank of Baroda </t>
  </si>
  <si>
    <t xml:space="preserve">UCO Bank </t>
  </si>
  <si>
    <t>Punjab &amp; Sind Bank</t>
  </si>
  <si>
    <t>Punjab National Bank</t>
  </si>
  <si>
    <t>AMT.</t>
  </si>
  <si>
    <t>NO.</t>
  </si>
  <si>
    <t>DISBURSED</t>
  </si>
  <si>
    <t>SANCTIONED</t>
  </si>
  <si>
    <t>NPA under KCC as on 30.06.2022</t>
  </si>
  <si>
    <t>OUTSTANDING AS ON 30.06.2022</t>
  </si>
  <si>
    <t>CUMMULATIVE DURING THE YEAR 2021-22                                                           (01.04.2021-31.12.2021)</t>
  </si>
  <si>
    <t>CUMMULATIVE DURING THE YEAR 2022-23                                                           (01.04.2022-30.06.2022)</t>
  </si>
  <si>
    <t>CUMMULATIVE DURING THE YEAR 2021-22                                                           (01.04.2021-30.09.2021)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</si>
  <si>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</si>
  <si>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</si>
  <si>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PROGRESS DURING THE QUARTER                                    (01.07.2020 to 30.09.2020)</t>
  </si>
  <si>
    <t>PROGRESS DURING THE QUARTER                                    (01.01.2021 -31.03.2021)</t>
  </si>
  <si>
    <t>PROGRESS DURING THE QUARTER                                    (01.04.2021 -30.06.2021)</t>
  </si>
  <si>
    <t>PROGRESS DURING THE QUARTER                                    (01.07.2021 -30.09.2021)</t>
  </si>
  <si>
    <t>PROGRESS DURING THE QUARTER                                    (01.10.2021 -31.12.2021)</t>
  </si>
  <si>
    <t>PROGRESS DURING THE QUARTER                                    (01.04.2022 -30.06.2022)</t>
  </si>
  <si>
    <t>BANK</t>
  </si>
  <si>
    <t>S. No</t>
  </si>
  <si>
    <t xml:space="preserve">(Amount in lacs) </t>
  </si>
  <si>
    <t xml:space="preserve"> BANKWISE PROGRESS UNDER KISSAN CREDIT CARD SCHEME UP TO 30.06.2022</t>
  </si>
  <si>
    <t>Annexure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</si>
</sst>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2"/>
      <color theme="1"/>
      <name val="Helv"/>
    </font>
    <font>
      <sz val="18"/>
      <color theme="1"/>
      <name val="Helv"/>
    </font>
    <font>
      <b/>
      <sz val="13"/>
      <name val="Tahoma"/>
      <family val="2"/>
    </font>
    <font>
      <sz val="20"/>
      <color theme="1"/>
      <name val="Helv"/>
    </font>
    <font>
      <b/>
      <sz val="20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8"/>
      <color theme="1"/>
      <name val="Tahoma"/>
      <family val="2"/>
    </font>
    <font>
      <sz val="12"/>
      <color rgb="FFFF0000"/>
      <name val="Helv"/>
    </font>
    <font>
      <b/>
      <sz val="18"/>
      <name val="Rupee Foradian"/>
      <family val="2"/>
    </font>
    <font>
      <b/>
      <sz val="30"/>
      <name val="Tahoma"/>
      <family val="2"/>
    </font>
    <font>
      <b/>
      <sz val="26"/>
      <name val="Tahoma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1" applyFont="1" applyFill="1"/>
    <xf numFmtId="0" fontId="3" fillId="0" borderId="0" xfId="1" applyFont="1" applyFill="1"/>
    <xf numFmtId="1" fontId="3" fillId="0" borderId="0" xfId="1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2" fillId="0" borderId="0" xfId="1" applyFont="1" applyFill="1" applyBorder="1"/>
    <xf numFmtId="0" fontId="3" fillId="0" borderId="0" xfId="1" applyFont="1" applyFill="1" applyBorder="1"/>
    <xf numFmtId="1" fontId="3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1" fontId="6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1" fontId="6" fillId="0" borderId="4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1" fontId="6" fillId="0" borderId="6" xfId="1" applyNumberFormat="1" applyFont="1" applyFill="1" applyBorder="1" applyAlignment="1">
      <alignment vertical="center"/>
    </xf>
    <xf numFmtId="1" fontId="6" fillId="0" borderId="7" xfId="1" applyNumberFormat="1" applyFont="1" applyFill="1" applyBorder="1" applyAlignment="1">
      <alignment vertical="center"/>
    </xf>
    <xf numFmtId="1" fontId="6" fillId="0" borderId="8" xfId="1" applyNumberFormat="1" applyFont="1" applyFill="1" applyBorder="1" applyAlignment="1">
      <alignment vertical="center"/>
    </xf>
    <xf numFmtId="1" fontId="7" fillId="0" borderId="9" xfId="1" applyNumberFormat="1" applyFont="1" applyFill="1" applyBorder="1" applyAlignment="1">
      <alignment vertical="center"/>
    </xf>
    <xf numFmtId="1" fontId="7" fillId="0" borderId="10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1" fontId="6" fillId="0" borderId="11" xfId="1" applyNumberFormat="1" applyFont="1" applyFill="1" applyBorder="1" applyAlignment="1">
      <alignment horizontal="right" vertical="center"/>
    </xf>
    <xf numFmtId="1" fontId="6" fillId="0" borderId="12" xfId="1" applyNumberFormat="1" applyFont="1" applyFill="1" applyBorder="1" applyAlignment="1">
      <alignment horizontal="right" vertical="center"/>
    </xf>
    <xf numFmtId="1" fontId="6" fillId="0" borderId="13" xfId="1" applyNumberFormat="1" applyFont="1" applyFill="1" applyBorder="1" applyAlignment="1">
      <alignment horizontal="right" vertical="center"/>
    </xf>
    <xf numFmtId="1" fontId="6" fillId="0" borderId="14" xfId="1" applyNumberFormat="1" applyFont="1" applyFill="1" applyBorder="1" applyAlignment="1">
      <alignment horizontal="right" vertical="center"/>
    </xf>
    <xf numFmtId="1" fontId="6" fillId="0" borderId="15" xfId="1" applyNumberFormat="1" applyFont="1" applyFill="1" applyBorder="1" applyAlignment="1">
      <alignment vertical="center"/>
    </xf>
    <xf numFmtId="1" fontId="6" fillId="0" borderId="16" xfId="1" applyNumberFormat="1" applyFont="1" applyFill="1" applyBorder="1" applyAlignment="1">
      <alignment vertical="center"/>
    </xf>
    <xf numFmtId="1" fontId="6" fillId="0" borderId="17" xfId="1" applyNumberFormat="1" applyFont="1" applyFill="1" applyBorder="1" applyAlignment="1">
      <alignment vertical="center"/>
    </xf>
    <xf numFmtId="1" fontId="6" fillId="0" borderId="18" xfId="1" applyNumberFormat="1" applyFont="1" applyFill="1" applyBorder="1" applyAlignment="1">
      <alignment horizontal="right" vertical="center"/>
    </xf>
    <xf numFmtId="1" fontId="6" fillId="0" borderId="19" xfId="1" applyNumberFormat="1" applyFont="1" applyFill="1" applyBorder="1" applyAlignment="1">
      <alignment vertical="center"/>
    </xf>
    <xf numFmtId="1" fontId="6" fillId="0" borderId="13" xfId="1" applyNumberFormat="1" applyFont="1" applyFill="1" applyBorder="1" applyAlignment="1">
      <alignment vertical="center"/>
    </xf>
    <xf numFmtId="1" fontId="6" fillId="0" borderId="14" xfId="1" applyNumberFormat="1" applyFont="1" applyFill="1" applyBorder="1" applyAlignment="1">
      <alignment vertical="center"/>
    </xf>
    <xf numFmtId="1" fontId="6" fillId="0" borderId="12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8" fillId="0" borderId="20" xfId="1" applyFont="1" applyFill="1" applyBorder="1" applyAlignment="1">
      <alignment horizontal="center" vertical="center"/>
    </xf>
    <xf numFmtId="1" fontId="6" fillId="0" borderId="21" xfId="1" applyNumberFormat="1" applyFont="1" applyFill="1" applyBorder="1" applyAlignment="1">
      <alignment horizontal="right" vertical="center"/>
    </xf>
    <xf numFmtId="1" fontId="6" fillId="0" borderId="4" xfId="1" applyNumberFormat="1" applyFont="1" applyFill="1" applyBorder="1" applyAlignment="1">
      <alignment horizontal="right" vertical="center"/>
    </xf>
    <xf numFmtId="1" fontId="6" fillId="0" borderId="22" xfId="1" applyNumberFormat="1" applyFont="1" applyFill="1" applyBorder="1" applyAlignment="1">
      <alignment horizontal="right" vertical="center"/>
    </xf>
    <xf numFmtId="1" fontId="6" fillId="0" borderId="6" xfId="1" applyNumberFormat="1" applyFont="1" applyFill="1" applyBorder="1" applyAlignment="1">
      <alignment horizontal="right" vertical="center"/>
    </xf>
    <xf numFmtId="1" fontId="6" fillId="0" borderId="5" xfId="1" applyNumberFormat="1" applyFont="1" applyFill="1" applyBorder="1" applyAlignment="1">
      <alignment horizontal="right" vertical="center"/>
    </xf>
    <xf numFmtId="1" fontId="6" fillId="0" borderId="23" xfId="1" applyNumberFormat="1" applyFont="1" applyFill="1" applyBorder="1" applyAlignment="1">
      <alignment vertical="center"/>
    </xf>
    <xf numFmtId="1" fontId="6" fillId="0" borderId="24" xfId="1" applyNumberFormat="1" applyFont="1" applyFill="1" applyBorder="1" applyAlignment="1">
      <alignment horizontal="right" vertical="center"/>
    </xf>
    <xf numFmtId="1" fontId="6" fillId="0" borderId="25" xfId="1" applyNumberFormat="1" applyFont="1" applyFill="1" applyBorder="1" applyAlignment="1">
      <alignment horizontal="right" vertical="center"/>
    </xf>
    <xf numFmtId="1" fontId="6" fillId="0" borderId="5" xfId="1" applyNumberFormat="1" applyFont="1" applyFill="1" applyBorder="1" applyAlignment="1">
      <alignment vertical="center"/>
    </xf>
    <xf numFmtId="0" fontId="9" fillId="0" borderId="0" xfId="1" applyFont="1" applyFill="1"/>
    <xf numFmtId="1" fontId="7" fillId="0" borderId="25" xfId="1" applyNumberFormat="1" applyFont="1" applyFill="1" applyBorder="1" applyAlignment="1">
      <alignment vertical="center"/>
    </xf>
    <xf numFmtId="1" fontId="6" fillId="0" borderId="22" xfId="1" applyNumberFormat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10" fillId="0" borderId="0" xfId="1" applyFont="1" applyFill="1"/>
    <xf numFmtId="1" fontId="6" fillId="0" borderId="23" xfId="1" applyNumberFormat="1" applyFont="1" applyFill="1" applyBorder="1" applyAlignment="1">
      <alignment horizontal="right" vertical="center"/>
    </xf>
    <xf numFmtId="1" fontId="6" fillId="0" borderId="3" xfId="1" applyNumberFormat="1" applyFont="1" applyFill="1" applyBorder="1" applyAlignment="1">
      <alignment horizontal="right" vertical="center"/>
    </xf>
    <xf numFmtId="1" fontId="6" fillId="0" borderId="26" xfId="1" applyNumberFormat="1" applyFont="1" applyFill="1" applyBorder="1" applyAlignment="1">
      <alignment horizontal="right" vertical="center"/>
    </xf>
    <xf numFmtId="1" fontId="6" fillId="0" borderId="27" xfId="1" applyNumberFormat="1" applyFont="1" applyFill="1" applyBorder="1" applyAlignment="1">
      <alignment horizontal="right" vertical="center"/>
    </xf>
    <xf numFmtId="1" fontId="6" fillId="0" borderId="28" xfId="1" applyNumberFormat="1" applyFont="1" applyFill="1" applyBorder="1" applyAlignment="1">
      <alignment horizontal="right" vertical="center"/>
    </xf>
    <xf numFmtId="1" fontId="6" fillId="0" borderId="8" xfId="1" applyNumberFormat="1" applyFont="1" applyFill="1" applyBorder="1" applyAlignment="1">
      <alignment horizontal="right" vertical="center"/>
    </xf>
    <xf numFmtId="1" fontId="6" fillId="0" borderId="29" xfId="1" applyNumberFormat="1" applyFont="1" applyFill="1" applyBorder="1" applyAlignment="1">
      <alignment horizontal="right" vertical="center"/>
    </xf>
    <xf numFmtId="1" fontId="6" fillId="0" borderId="30" xfId="1" applyNumberFormat="1" applyFont="1" applyFill="1" applyBorder="1" applyAlignment="1">
      <alignment horizontal="right" vertical="center"/>
    </xf>
    <xf numFmtId="1" fontId="6" fillId="0" borderId="31" xfId="1" applyNumberFormat="1" applyFont="1" applyFill="1" applyBorder="1" applyAlignment="1">
      <alignment vertical="center"/>
    </xf>
    <xf numFmtId="1" fontId="6" fillId="0" borderId="29" xfId="1" applyNumberFormat="1" applyFont="1" applyFill="1" applyBorder="1" applyAlignment="1">
      <alignment vertical="center"/>
    </xf>
    <xf numFmtId="1" fontId="6" fillId="0" borderId="32" xfId="1" applyNumberFormat="1" applyFont="1" applyFill="1" applyBorder="1" applyAlignment="1">
      <alignment horizontal="right" vertical="center"/>
    </xf>
    <xf numFmtId="1" fontId="6" fillId="0" borderId="33" xfId="1" applyNumberFormat="1" applyFont="1" applyFill="1" applyBorder="1" applyAlignment="1">
      <alignment horizontal="right" vertical="center"/>
    </xf>
    <xf numFmtId="1" fontId="6" fillId="0" borderId="34" xfId="1" applyNumberFormat="1" applyFont="1" applyFill="1" applyBorder="1" applyAlignment="1">
      <alignment horizontal="right" vertical="center"/>
    </xf>
    <xf numFmtId="1" fontId="6" fillId="0" borderId="35" xfId="1" applyNumberFormat="1" applyFont="1" applyFill="1" applyBorder="1" applyAlignment="1">
      <alignment vertical="center"/>
    </xf>
    <xf numFmtId="1" fontId="6" fillId="0" borderId="30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1" fontId="7" fillId="0" borderId="36" xfId="1" applyNumberFormat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" fontId="7" fillId="0" borderId="46" xfId="1" applyNumberFormat="1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  <xf numFmtId="0" fontId="7" fillId="0" borderId="45" xfId="1" applyFont="1" applyFill="1" applyBorder="1" applyAlignment="1">
      <alignment horizontal="center" vertical="center"/>
    </xf>
    <xf numFmtId="1" fontId="7" fillId="0" borderId="51" xfId="1" applyNumberFormat="1" applyFont="1" applyFill="1" applyBorder="1" applyAlignment="1">
      <alignment horizontal="center" vertical="center"/>
    </xf>
    <xf numFmtId="1" fontId="7" fillId="0" borderId="50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13" fillId="0" borderId="56" xfId="1" applyFont="1" applyFill="1" applyBorder="1" applyAlignment="1">
      <alignment horizontal="right" vertical="center"/>
    </xf>
    <xf numFmtId="0" fontId="1" fillId="0" borderId="56" xfId="1" applyFont="1" applyFill="1" applyBorder="1" applyAlignment="1">
      <alignment horizontal="right"/>
    </xf>
    <xf numFmtId="0" fontId="12" fillId="0" borderId="1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right" vertical="center"/>
    </xf>
    <xf numFmtId="0" fontId="11" fillId="0" borderId="54" xfId="1" applyFont="1" applyFill="1" applyBorder="1" applyAlignment="1">
      <alignment horizontal="right" vertical="center"/>
    </xf>
    <xf numFmtId="0" fontId="11" fillId="0" borderId="2" xfId="1" applyFont="1" applyFill="1" applyBorder="1" applyAlignment="1">
      <alignment horizontal="right" vertical="center"/>
    </xf>
    <xf numFmtId="0" fontId="7" fillId="0" borderId="55" xfId="1" applyFont="1" applyFill="1" applyBorder="1" applyAlignment="1">
      <alignment vertical="center"/>
    </xf>
    <xf numFmtId="0" fontId="7" fillId="0" borderId="52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54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/>
    </xf>
    <xf numFmtId="1" fontId="7" fillId="0" borderId="5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47"/>
  <sheetViews>
    <sheetView showGridLines="0" tabSelected="1" view="pageBreakPreview" zoomScale="55" zoomScaleSheetLayoutView="55" workbookViewId="0">
      <pane xSplit="3" ySplit="7" topLeftCell="D26" activePane="bottomRight" state="frozen"/>
      <selection pane="topRight" activeCell="B1" sqref="B1"/>
      <selection pane="bottomLeft" activeCell="A7" sqref="A7"/>
      <selection pane="bottomRight" activeCell="BD36" sqref="BD36"/>
    </sheetView>
  </sheetViews>
  <sheetFormatPr defaultColWidth="12" defaultRowHeight="22.8"/>
  <cols>
    <col min="1" max="1" width="12" style="1" customWidth="1"/>
    <col min="2" max="2" width="12" style="1"/>
    <col min="3" max="3" width="55.5546875" style="2" customWidth="1"/>
    <col min="4" max="7" width="17.77734375" style="2" customWidth="1"/>
    <col min="8" max="11" width="18.5546875" style="3" hidden="1" customWidth="1"/>
    <col min="12" max="12" width="13.33203125" style="2" hidden="1" customWidth="1"/>
    <col min="13" max="13" width="17.21875" style="2" hidden="1" customWidth="1"/>
    <col min="14" max="14" width="13.33203125" style="2" hidden="1" customWidth="1"/>
    <col min="15" max="15" width="16.77734375" style="2" hidden="1" customWidth="1"/>
    <col min="16" max="23" width="18.21875" style="1" hidden="1" customWidth="1"/>
    <col min="24" max="24" width="17.88671875" style="1" hidden="1" customWidth="1"/>
    <col min="25" max="25" width="19.44140625" style="1" hidden="1" customWidth="1"/>
    <col min="26" max="26" width="17.6640625" style="1" hidden="1" customWidth="1"/>
    <col min="27" max="27" width="9.33203125" style="1" hidden="1" customWidth="1"/>
    <col min="28" max="28" width="16.6640625" style="1" customWidth="1"/>
    <col min="29" max="29" width="18.88671875" style="1" customWidth="1"/>
    <col min="30" max="30" width="15.77734375" style="1" customWidth="1"/>
    <col min="31" max="31" width="16" style="1" customWidth="1"/>
    <col min="32" max="35" width="16.44140625" style="1" hidden="1" customWidth="1"/>
    <col min="36" max="36" width="17" style="1" hidden="1" customWidth="1"/>
    <col min="37" max="37" width="19.21875" style="1" hidden="1" customWidth="1"/>
    <col min="38" max="38" width="17.21875" style="1" hidden="1" customWidth="1"/>
    <col min="39" max="39" width="22.21875" style="1" hidden="1" customWidth="1"/>
    <col min="40" max="40" width="6.109375" style="1" hidden="1" customWidth="1"/>
    <col min="41" max="41" width="14.33203125" style="1" hidden="1" customWidth="1"/>
    <col min="42" max="42" width="8.33203125" style="1" hidden="1" customWidth="1"/>
    <col min="43" max="43" width="11.6640625" style="1" hidden="1" customWidth="1"/>
    <col min="44" max="44" width="13.6640625" style="1" hidden="1" customWidth="1"/>
    <col min="45" max="45" width="10.109375" style="1" hidden="1" customWidth="1"/>
    <col min="46" max="46" width="8.6640625" style="1" hidden="1" customWidth="1"/>
    <col min="47" max="47" width="15.5546875" style="1" hidden="1" customWidth="1"/>
    <col min="48" max="48" width="15.5546875" style="1" customWidth="1"/>
    <col min="49" max="49" width="19" style="1" customWidth="1"/>
    <col min="50" max="50" width="15.5546875" style="1" customWidth="1"/>
    <col min="51" max="51" width="18.77734375" style="1" customWidth="1"/>
    <col min="52" max="52" width="35.77734375" style="1" hidden="1" customWidth="1"/>
    <col min="53" max="53" width="28.44140625" style="1" hidden="1" customWidth="1"/>
    <col min="54" max="54" width="37.21875" style="1" hidden="1" customWidth="1"/>
    <col min="55" max="55" width="27.21875" style="1" hidden="1" customWidth="1"/>
    <col min="56" max="56" width="19.88671875" style="1" customWidth="1"/>
    <col min="57" max="57" width="19.33203125" style="1" customWidth="1"/>
    <col min="58" max="59" width="18.109375" style="1" customWidth="1"/>
    <col min="60" max="16384" width="12" style="1"/>
  </cols>
  <sheetData>
    <row r="1" spans="2:62" ht="33" customHeight="1" thickBot="1">
      <c r="B1" s="107" t="s">
        <v>55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8"/>
      <c r="BG1" s="108"/>
    </row>
    <row r="2" spans="2:62" ht="38.25" customHeight="1" thickBot="1">
      <c r="B2" s="109" t="s">
        <v>54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1"/>
    </row>
    <row r="3" spans="2:62" ht="30.75" customHeight="1" thickBot="1">
      <c r="B3" s="112" t="s">
        <v>53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4"/>
    </row>
    <row r="4" spans="2:62" s="2" customFormat="1" ht="94.2" customHeight="1" thickBot="1">
      <c r="B4" s="115" t="s">
        <v>52</v>
      </c>
      <c r="C4" s="115" t="s">
        <v>51</v>
      </c>
      <c r="D4" s="118" t="s">
        <v>50</v>
      </c>
      <c r="E4" s="119"/>
      <c r="F4" s="119"/>
      <c r="G4" s="120"/>
      <c r="H4" s="118" t="s">
        <v>49</v>
      </c>
      <c r="I4" s="119"/>
      <c r="J4" s="119"/>
      <c r="K4" s="120"/>
      <c r="L4" s="98" t="s">
        <v>48</v>
      </c>
      <c r="M4" s="99"/>
      <c r="N4" s="99"/>
      <c r="O4" s="100"/>
      <c r="P4" s="98" t="s">
        <v>47</v>
      </c>
      <c r="Q4" s="99"/>
      <c r="R4" s="99"/>
      <c r="S4" s="100"/>
      <c r="T4" s="98" t="s">
        <v>46</v>
      </c>
      <c r="U4" s="99"/>
      <c r="V4" s="99"/>
      <c r="W4" s="100"/>
      <c r="X4" s="98" t="s">
        <v>45</v>
      </c>
      <c r="Y4" s="99"/>
      <c r="Z4" s="99"/>
      <c r="AA4" s="100"/>
      <c r="AB4" s="98" t="s">
        <v>43</v>
      </c>
      <c r="AC4" s="99"/>
      <c r="AD4" s="99"/>
      <c r="AE4" s="100"/>
      <c r="AF4" s="98" t="s">
        <v>43</v>
      </c>
      <c r="AG4" s="99"/>
      <c r="AH4" s="99"/>
      <c r="AI4" s="100"/>
      <c r="AJ4" s="98" t="s">
        <v>44</v>
      </c>
      <c r="AK4" s="99"/>
      <c r="AL4" s="99"/>
      <c r="AM4" s="100"/>
      <c r="AN4" s="98" t="s">
        <v>43</v>
      </c>
      <c r="AO4" s="99"/>
      <c r="AP4" s="99"/>
      <c r="AQ4" s="100"/>
      <c r="AR4" s="98" t="s">
        <v>42</v>
      </c>
      <c r="AS4" s="99"/>
      <c r="AT4" s="99"/>
      <c r="AU4" s="100"/>
      <c r="AV4" s="98" t="s">
        <v>41</v>
      </c>
      <c r="AW4" s="99"/>
      <c r="AX4" s="99"/>
      <c r="AY4" s="100"/>
      <c r="AZ4" s="98" t="s">
        <v>40</v>
      </c>
      <c r="BA4" s="99"/>
      <c r="BB4" s="99"/>
      <c r="BC4" s="100"/>
      <c r="BD4" s="101" t="s">
        <v>39</v>
      </c>
      <c r="BE4" s="102"/>
      <c r="BF4" s="101" t="s">
        <v>38</v>
      </c>
      <c r="BG4" s="102"/>
    </row>
    <row r="5" spans="2:62" s="2" customFormat="1" ht="38.4" customHeight="1" thickBot="1">
      <c r="B5" s="116"/>
      <c r="C5" s="116"/>
      <c r="D5" s="94">
        <v>1</v>
      </c>
      <c r="E5" s="122"/>
      <c r="F5" s="122"/>
      <c r="G5" s="95"/>
      <c r="H5" s="94">
        <v>1</v>
      </c>
      <c r="I5" s="122"/>
      <c r="J5" s="122"/>
      <c r="K5" s="95"/>
      <c r="L5" s="84">
        <v>1</v>
      </c>
      <c r="M5" s="121"/>
      <c r="N5" s="121"/>
      <c r="O5" s="85"/>
      <c r="P5" s="98">
        <v>1</v>
      </c>
      <c r="Q5" s="99"/>
      <c r="R5" s="99"/>
      <c r="S5" s="100"/>
      <c r="T5" s="98">
        <v>1</v>
      </c>
      <c r="U5" s="99"/>
      <c r="V5" s="99"/>
      <c r="W5" s="100"/>
      <c r="X5" s="98">
        <v>1</v>
      </c>
      <c r="Y5" s="99"/>
      <c r="Z5" s="99"/>
      <c r="AA5" s="100"/>
      <c r="AB5" s="98">
        <v>2</v>
      </c>
      <c r="AC5" s="99"/>
      <c r="AD5" s="99"/>
      <c r="AE5" s="100"/>
      <c r="AF5" s="98">
        <v>2</v>
      </c>
      <c r="AG5" s="99"/>
      <c r="AH5" s="99"/>
      <c r="AI5" s="100"/>
      <c r="AJ5" s="98">
        <v>1</v>
      </c>
      <c r="AK5" s="99"/>
      <c r="AL5" s="99"/>
      <c r="AM5" s="100"/>
      <c r="AN5" s="98">
        <v>2</v>
      </c>
      <c r="AO5" s="99"/>
      <c r="AP5" s="99"/>
      <c r="AQ5" s="100"/>
      <c r="AR5" s="98">
        <v>3</v>
      </c>
      <c r="AS5" s="99"/>
      <c r="AT5" s="99"/>
      <c r="AU5" s="100"/>
      <c r="AV5" s="98">
        <v>3</v>
      </c>
      <c r="AW5" s="99"/>
      <c r="AX5" s="99"/>
      <c r="AY5" s="100"/>
      <c r="AZ5" s="98">
        <v>3</v>
      </c>
      <c r="BA5" s="99"/>
      <c r="BB5" s="99"/>
      <c r="BC5" s="100"/>
      <c r="BD5" s="103"/>
      <c r="BE5" s="104"/>
      <c r="BF5" s="103"/>
      <c r="BG5" s="104"/>
    </row>
    <row r="6" spans="2:62" s="2" customFormat="1" ht="32.1" customHeight="1" thickBot="1">
      <c r="B6" s="116"/>
      <c r="C6" s="116"/>
      <c r="D6" s="92" t="s">
        <v>37</v>
      </c>
      <c r="E6" s="93"/>
      <c r="F6" s="94" t="s">
        <v>36</v>
      </c>
      <c r="G6" s="95"/>
      <c r="H6" s="92" t="s">
        <v>37</v>
      </c>
      <c r="I6" s="93"/>
      <c r="J6" s="94" t="s">
        <v>36</v>
      </c>
      <c r="K6" s="95"/>
      <c r="L6" s="96" t="s">
        <v>37</v>
      </c>
      <c r="M6" s="97"/>
      <c r="N6" s="84" t="s">
        <v>36</v>
      </c>
      <c r="O6" s="85"/>
      <c r="P6" s="84" t="s">
        <v>37</v>
      </c>
      <c r="Q6" s="85"/>
      <c r="R6" s="84" t="s">
        <v>36</v>
      </c>
      <c r="S6" s="85"/>
      <c r="T6" s="84" t="s">
        <v>37</v>
      </c>
      <c r="U6" s="85"/>
      <c r="V6" s="84" t="s">
        <v>36</v>
      </c>
      <c r="W6" s="85"/>
      <c r="X6" s="84" t="s">
        <v>37</v>
      </c>
      <c r="Y6" s="85"/>
      <c r="Z6" s="84" t="s">
        <v>36</v>
      </c>
      <c r="AA6" s="85"/>
      <c r="AB6" s="84" t="s">
        <v>37</v>
      </c>
      <c r="AC6" s="85"/>
      <c r="AD6" s="84" t="s">
        <v>36</v>
      </c>
      <c r="AE6" s="85"/>
      <c r="AF6" s="84" t="s">
        <v>37</v>
      </c>
      <c r="AG6" s="85"/>
      <c r="AH6" s="84" t="s">
        <v>36</v>
      </c>
      <c r="AI6" s="85"/>
      <c r="AJ6" s="84" t="s">
        <v>37</v>
      </c>
      <c r="AK6" s="85"/>
      <c r="AL6" s="84" t="s">
        <v>36</v>
      </c>
      <c r="AM6" s="85"/>
      <c r="AN6" s="84" t="s">
        <v>37</v>
      </c>
      <c r="AO6" s="85"/>
      <c r="AP6" s="84" t="s">
        <v>36</v>
      </c>
      <c r="AQ6" s="85"/>
      <c r="AR6" s="84" t="s">
        <v>37</v>
      </c>
      <c r="AS6" s="86"/>
      <c r="AT6" s="91" t="s">
        <v>36</v>
      </c>
      <c r="AU6" s="85"/>
      <c r="AV6" s="84" t="s">
        <v>37</v>
      </c>
      <c r="AW6" s="86"/>
      <c r="AX6" s="91" t="s">
        <v>36</v>
      </c>
      <c r="AY6" s="85"/>
      <c r="AZ6" s="84" t="s">
        <v>37</v>
      </c>
      <c r="BA6" s="86"/>
      <c r="BB6" s="91" t="s">
        <v>36</v>
      </c>
      <c r="BC6" s="85"/>
      <c r="BD6" s="105"/>
      <c r="BE6" s="106"/>
      <c r="BF6" s="105"/>
      <c r="BG6" s="106"/>
    </row>
    <row r="7" spans="2:62" s="2" customFormat="1" ht="32.1" customHeight="1" thickBot="1">
      <c r="B7" s="117"/>
      <c r="C7" s="117"/>
      <c r="D7" s="83" t="s">
        <v>35</v>
      </c>
      <c r="E7" s="82" t="s">
        <v>34</v>
      </c>
      <c r="F7" s="83" t="s">
        <v>35</v>
      </c>
      <c r="G7" s="82" t="s">
        <v>34</v>
      </c>
      <c r="H7" s="83" t="s">
        <v>35</v>
      </c>
      <c r="I7" s="82" t="s">
        <v>34</v>
      </c>
      <c r="J7" s="83" t="s">
        <v>35</v>
      </c>
      <c r="K7" s="82" t="s">
        <v>34</v>
      </c>
      <c r="L7" s="81" t="s">
        <v>35</v>
      </c>
      <c r="M7" s="80" t="s">
        <v>34</v>
      </c>
      <c r="N7" s="81" t="s">
        <v>35</v>
      </c>
      <c r="O7" s="80" t="s">
        <v>34</v>
      </c>
      <c r="P7" s="78" t="s">
        <v>35</v>
      </c>
      <c r="Q7" s="77" t="s">
        <v>34</v>
      </c>
      <c r="R7" s="78" t="s">
        <v>35</v>
      </c>
      <c r="S7" s="75" t="s">
        <v>34</v>
      </c>
      <c r="T7" s="76" t="s">
        <v>35</v>
      </c>
      <c r="U7" s="77" t="s">
        <v>34</v>
      </c>
      <c r="V7" s="78" t="s">
        <v>35</v>
      </c>
      <c r="W7" s="75" t="s">
        <v>34</v>
      </c>
      <c r="X7" s="72" t="s">
        <v>35</v>
      </c>
      <c r="Y7" s="74" t="s">
        <v>34</v>
      </c>
      <c r="Z7" s="72" t="s">
        <v>35</v>
      </c>
      <c r="AA7" s="71" t="s">
        <v>34</v>
      </c>
      <c r="AB7" s="78" t="s">
        <v>35</v>
      </c>
      <c r="AC7" s="77" t="s">
        <v>34</v>
      </c>
      <c r="AD7" s="76" t="s">
        <v>35</v>
      </c>
      <c r="AE7" s="75" t="s">
        <v>34</v>
      </c>
      <c r="AF7" s="72" t="s">
        <v>35</v>
      </c>
      <c r="AG7" s="74" t="s">
        <v>34</v>
      </c>
      <c r="AH7" s="72" t="s">
        <v>35</v>
      </c>
      <c r="AI7" s="71" t="s">
        <v>34</v>
      </c>
      <c r="AJ7" s="73" t="s">
        <v>35</v>
      </c>
      <c r="AK7" s="74" t="s">
        <v>34</v>
      </c>
      <c r="AL7" s="72" t="s">
        <v>35</v>
      </c>
      <c r="AM7" s="74" t="s">
        <v>34</v>
      </c>
      <c r="AN7" s="72" t="s">
        <v>35</v>
      </c>
      <c r="AO7" s="74" t="s">
        <v>34</v>
      </c>
      <c r="AP7" s="72" t="s">
        <v>35</v>
      </c>
      <c r="AQ7" s="79" t="s">
        <v>34</v>
      </c>
      <c r="AR7" s="78" t="s">
        <v>35</v>
      </c>
      <c r="AS7" s="77" t="s">
        <v>34</v>
      </c>
      <c r="AT7" s="76" t="s">
        <v>35</v>
      </c>
      <c r="AU7" s="75" t="s">
        <v>34</v>
      </c>
      <c r="AV7" s="78" t="s">
        <v>35</v>
      </c>
      <c r="AW7" s="77" t="s">
        <v>34</v>
      </c>
      <c r="AX7" s="76" t="s">
        <v>35</v>
      </c>
      <c r="AY7" s="75" t="s">
        <v>34</v>
      </c>
      <c r="AZ7" s="72" t="s">
        <v>35</v>
      </c>
      <c r="BA7" s="74" t="s">
        <v>34</v>
      </c>
      <c r="BB7" s="73" t="s">
        <v>35</v>
      </c>
      <c r="BC7" s="71" t="s">
        <v>34</v>
      </c>
      <c r="BD7" s="73" t="s">
        <v>35</v>
      </c>
      <c r="BE7" s="71" t="s">
        <v>34</v>
      </c>
      <c r="BF7" s="72" t="s">
        <v>35</v>
      </c>
      <c r="BG7" s="71" t="s">
        <v>34</v>
      </c>
    </row>
    <row r="8" spans="2:62" ht="32.1" customHeight="1">
      <c r="B8" s="38">
        <v>1</v>
      </c>
      <c r="C8" s="70" t="s">
        <v>33</v>
      </c>
      <c r="D8" s="69">
        <v>7109</v>
      </c>
      <c r="E8" s="69">
        <v>23630.536249700002</v>
      </c>
      <c r="F8" s="69">
        <v>64132</v>
      </c>
      <c r="G8" s="69">
        <v>349297.98764339997</v>
      </c>
      <c r="H8" s="69">
        <v>2560</v>
      </c>
      <c r="I8" s="69">
        <v>4016.69</v>
      </c>
      <c r="J8" s="69">
        <v>4554</v>
      </c>
      <c r="K8" s="69">
        <v>5294.4945481000013</v>
      </c>
      <c r="L8" s="69">
        <v>4895</v>
      </c>
      <c r="M8" s="69">
        <v>13752.69</v>
      </c>
      <c r="N8" s="69">
        <v>33294</v>
      </c>
      <c r="O8" s="69">
        <v>230897.49454809999</v>
      </c>
      <c r="P8" s="68">
        <v>247328</v>
      </c>
      <c r="Q8" s="62">
        <v>905979</v>
      </c>
      <c r="R8" s="62">
        <v>247328</v>
      </c>
      <c r="S8" s="66">
        <v>905979</v>
      </c>
      <c r="T8" s="67">
        <v>13324</v>
      </c>
      <c r="U8" s="62">
        <v>73016</v>
      </c>
      <c r="V8" s="62">
        <v>31987</v>
      </c>
      <c r="W8" s="66">
        <v>186110</v>
      </c>
      <c r="X8" s="65">
        <v>11935</v>
      </c>
      <c r="Y8" s="64">
        <v>10768</v>
      </c>
      <c r="Z8" s="64">
        <v>11968</v>
      </c>
      <c r="AA8" s="63">
        <v>8002</v>
      </c>
      <c r="AB8" s="58">
        <v>2560</v>
      </c>
      <c r="AC8" s="59">
        <v>4016.69</v>
      </c>
      <c r="AD8" s="59">
        <v>4554</v>
      </c>
      <c r="AE8" s="57">
        <v>5294.4945481000013</v>
      </c>
      <c r="AF8" s="65">
        <v>8741</v>
      </c>
      <c r="AG8" s="64">
        <v>9750</v>
      </c>
      <c r="AH8" s="64">
        <v>8741</v>
      </c>
      <c r="AI8" s="55">
        <v>9750</v>
      </c>
      <c r="AJ8" s="65">
        <v>6102</v>
      </c>
      <c r="AK8" s="64">
        <v>6891.02</v>
      </c>
      <c r="AL8" s="64">
        <v>11151</v>
      </c>
      <c r="AM8" s="55">
        <v>12558.789999999999</v>
      </c>
      <c r="AN8" s="56">
        <v>2799</v>
      </c>
      <c r="AO8" s="64">
        <v>1929.78</v>
      </c>
      <c r="AP8" s="64">
        <v>2509</v>
      </c>
      <c r="AQ8" s="63">
        <v>2231.6800000000003</v>
      </c>
      <c r="AR8" s="20">
        <f t="shared" ref="AR8:AR20" si="0">P8+L8</f>
        <v>252223</v>
      </c>
      <c r="AS8" s="62">
        <f t="shared" ref="AS8:AS20" si="1">Q8+M8</f>
        <v>919731.69</v>
      </c>
      <c r="AT8" s="62">
        <f t="shared" ref="AT8:AT20" si="2">R8+N8</f>
        <v>280622</v>
      </c>
      <c r="AU8" s="61">
        <f t="shared" ref="AU8:AU20" si="3">S8+O8</f>
        <v>1136876.4945481</v>
      </c>
      <c r="AV8" s="18">
        <v>7109</v>
      </c>
      <c r="AW8" s="18">
        <v>23630.536249700002</v>
      </c>
      <c r="AX8" s="18">
        <v>64132</v>
      </c>
      <c r="AY8" s="18">
        <v>349297.98764339997</v>
      </c>
      <c r="AZ8" s="60">
        <f t="shared" ref="AZ8:AZ20" si="4">AR8+H8</f>
        <v>254783</v>
      </c>
      <c r="BA8" s="59">
        <f t="shared" ref="BA8:BA20" si="5">AS8+I8</f>
        <v>923748.37999999989</v>
      </c>
      <c r="BB8" s="59">
        <f t="shared" ref="BB8:BB20" si="6">AT8+J8</f>
        <v>285176</v>
      </c>
      <c r="BC8" s="57">
        <f t="shared" ref="BC8:BC20" si="7">AU8+K8</f>
        <v>1142170.9890962001</v>
      </c>
      <c r="BD8" s="58">
        <v>247328</v>
      </c>
      <c r="BE8" s="57">
        <v>905979</v>
      </c>
      <c r="BF8" s="56">
        <v>13324</v>
      </c>
      <c r="BG8" s="55">
        <v>73016</v>
      </c>
    </row>
    <row r="9" spans="2:62" s="52" customFormat="1" ht="32.1" customHeight="1">
      <c r="B9" s="24">
        <v>2</v>
      </c>
      <c r="C9" s="51" t="s">
        <v>32</v>
      </c>
      <c r="D9" s="49">
        <v>2433</v>
      </c>
      <c r="E9" s="49">
        <v>12010.143250000003</v>
      </c>
      <c r="F9" s="49">
        <v>2433</v>
      </c>
      <c r="G9" s="49">
        <v>8949.8447799999994</v>
      </c>
      <c r="H9" s="49">
        <v>5868</v>
      </c>
      <c r="I9" s="49">
        <v>17876.33193</v>
      </c>
      <c r="J9" s="49">
        <v>5868</v>
      </c>
      <c r="K9" s="49">
        <v>17876.33193</v>
      </c>
      <c r="L9" s="49">
        <v>1826</v>
      </c>
      <c r="M9" s="49">
        <v>8467.31927</v>
      </c>
      <c r="N9" s="49">
        <v>1826</v>
      </c>
      <c r="O9" s="49">
        <v>5363.9944700000005</v>
      </c>
      <c r="P9" s="15">
        <v>1703</v>
      </c>
      <c r="Q9" s="18">
        <v>7717.9387299999989</v>
      </c>
      <c r="R9" s="18">
        <v>1703</v>
      </c>
      <c r="S9" s="50">
        <v>7717.9387299999989</v>
      </c>
      <c r="T9" s="47">
        <v>2987</v>
      </c>
      <c r="U9" s="18">
        <v>13618</v>
      </c>
      <c r="V9" s="18">
        <v>2987</v>
      </c>
      <c r="W9" s="50">
        <v>9553</v>
      </c>
      <c r="X9" s="43">
        <v>23680</v>
      </c>
      <c r="Y9" s="42">
        <v>14270</v>
      </c>
      <c r="Z9" s="42">
        <v>23680</v>
      </c>
      <c r="AA9" s="53">
        <v>10837</v>
      </c>
      <c r="AB9" s="40">
        <v>2652</v>
      </c>
      <c r="AC9" s="42">
        <v>4974.3189599999996</v>
      </c>
      <c r="AD9" s="42">
        <v>2652</v>
      </c>
      <c r="AE9" s="39">
        <v>4484.2099100000005</v>
      </c>
      <c r="AF9" s="43">
        <v>2580</v>
      </c>
      <c r="AG9" s="42">
        <v>4058</v>
      </c>
      <c r="AH9" s="42">
        <v>2580</v>
      </c>
      <c r="AI9" s="39">
        <v>3390</v>
      </c>
      <c r="AJ9" s="43">
        <v>0</v>
      </c>
      <c r="AK9" s="42">
        <v>0</v>
      </c>
      <c r="AL9" s="42">
        <v>0</v>
      </c>
      <c r="AM9" s="39">
        <v>0</v>
      </c>
      <c r="AN9" s="40">
        <v>0</v>
      </c>
      <c r="AO9" s="42">
        <v>0</v>
      </c>
      <c r="AP9" s="42">
        <v>0</v>
      </c>
      <c r="AQ9" s="53">
        <v>0</v>
      </c>
      <c r="AR9" s="16">
        <f t="shared" si="0"/>
        <v>3529</v>
      </c>
      <c r="AS9" s="18">
        <f t="shared" si="1"/>
        <v>16185.257999999998</v>
      </c>
      <c r="AT9" s="18">
        <f t="shared" si="2"/>
        <v>3529</v>
      </c>
      <c r="AU9" s="44">
        <f t="shared" si="3"/>
        <v>13081.933199999999</v>
      </c>
      <c r="AV9" s="18">
        <v>2433</v>
      </c>
      <c r="AW9" s="18">
        <v>12010.143250000003</v>
      </c>
      <c r="AX9" s="18">
        <v>2433</v>
      </c>
      <c r="AY9" s="18">
        <v>8949.8447799999994</v>
      </c>
      <c r="AZ9" s="43">
        <f t="shared" si="4"/>
        <v>9397</v>
      </c>
      <c r="BA9" s="42">
        <f t="shared" si="5"/>
        <v>34061.589930000002</v>
      </c>
      <c r="BB9" s="42">
        <f t="shared" si="6"/>
        <v>9397</v>
      </c>
      <c r="BC9" s="39">
        <f t="shared" si="7"/>
        <v>30958.26513</v>
      </c>
      <c r="BD9" s="40">
        <v>136742</v>
      </c>
      <c r="BE9" s="39">
        <v>499701.69449999998</v>
      </c>
      <c r="BF9" s="40">
        <v>6343</v>
      </c>
      <c r="BG9" s="39">
        <v>32044.883600000005</v>
      </c>
      <c r="BH9" s="1"/>
      <c r="BI9" s="1"/>
      <c r="BJ9" s="1"/>
    </row>
    <row r="10" spans="2:62" ht="32.1" customHeight="1">
      <c r="B10" s="38">
        <v>3</v>
      </c>
      <c r="C10" s="51" t="s">
        <v>31</v>
      </c>
      <c r="D10" s="49">
        <v>469</v>
      </c>
      <c r="E10" s="49">
        <v>1304.46596</v>
      </c>
      <c r="F10" s="49">
        <v>504</v>
      </c>
      <c r="G10" s="49">
        <v>1471.8659600000001</v>
      </c>
      <c r="H10" s="51">
        <v>141</v>
      </c>
      <c r="I10" s="51">
        <v>218.65999999999997</v>
      </c>
      <c r="J10" s="51">
        <v>143</v>
      </c>
      <c r="K10" s="51">
        <v>220.26</v>
      </c>
      <c r="L10" s="49">
        <v>469</v>
      </c>
      <c r="M10" s="49">
        <v>1304.46596</v>
      </c>
      <c r="N10" s="49">
        <v>504</v>
      </c>
      <c r="O10" s="49">
        <v>1471.8659600000001</v>
      </c>
      <c r="P10" s="15">
        <v>107</v>
      </c>
      <c r="Q10" s="18">
        <v>191</v>
      </c>
      <c r="R10" s="18">
        <v>77</v>
      </c>
      <c r="S10" s="50">
        <v>136</v>
      </c>
      <c r="T10" s="47">
        <v>146</v>
      </c>
      <c r="U10" s="18">
        <v>224</v>
      </c>
      <c r="V10" s="18">
        <v>131</v>
      </c>
      <c r="W10" s="50">
        <v>168</v>
      </c>
      <c r="X10" s="43">
        <v>1549</v>
      </c>
      <c r="Y10" s="42">
        <v>2259</v>
      </c>
      <c r="Z10" s="42">
        <v>1212</v>
      </c>
      <c r="AA10" s="53">
        <v>1248</v>
      </c>
      <c r="AB10" s="40">
        <v>141</v>
      </c>
      <c r="AC10" s="42">
        <v>218.65999999999997</v>
      </c>
      <c r="AD10" s="42">
        <v>143</v>
      </c>
      <c r="AE10" s="39">
        <v>220.26</v>
      </c>
      <c r="AF10" s="43">
        <v>597</v>
      </c>
      <c r="AG10" s="42">
        <v>782</v>
      </c>
      <c r="AH10" s="42">
        <v>445</v>
      </c>
      <c r="AI10" s="39">
        <v>542</v>
      </c>
      <c r="AJ10" s="43">
        <v>2058</v>
      </c>
      <c r="AK10" s="42">
        <v>2709</v>
      </c>
      <c r="AL10" s="42">
        <v>1084</v>
      </c>
      <c r="AM10" s="39">
        <v>1253</v>
      </c>
      <c r="AN10" s="40">
        <v>8</v>
      </c>
      <c r="AO10" s="42">
        <v>7</v>
      </c>
      <c r="AP10" s="42">
        <v>5</v>
      </c>
      <c r="AQ10" s="53">
        <v>5</v>
      </c>
      <c r="AR10" s="16">
        <f t="shared" si="0"/>
        <v>576</v>
      </c>
      <c r="AS10" s="18">
        <f t="shared" si="1"/>
        <v>1495.46596</v>
      </c>
      <c r="AT10" s="18">
        <f t="shared" si="2"/>
        <v>581</v>
      </c>
      <c r="AU10" s="44">
        <f t="shared" si="3"/>
        <v>1607.8659600000001</v>
      </c>
      <c r="AV10" s="18">
        <v>469</v>
      </c>
      <c r="AW10" s="18">
        <v>1304.46596</v>
      </c>
      <c r="AX10" s="18">
        <v>504</v>
      </c>
      <c r="AY10" s="18">
        <v>1471.8659600000001</v>
      </c>
      <c r="AZ10" s="43">
        <f t="shared" si="4"/>
        <v>717</v>
      </c>
      <c r="BA10" s="42">
        <f t="shared" si="5"/>
        <v>1714.1259599999998</v>
      </c>
      <c r="BB10" s="42">
        <f t="shared" si="6"/>
        <v>724</v>
      </c>
      <c r="BC10" s="39">
        <f t="shared" si="7"/>
        <v>1828.1259600000001</v>
      </c>
      <c r="BD10" s="40">
        <v>24569</v>
      </c>
      <c r="BE10" s="39">
        <v>65031.522710699996</v>
      </c>
      <c r="BF10" s="40">
        <v>2432</v>
      </c>
      <c r="BG10" s="39">
        <v>11012.8808969</v>
      </c>
    </row>
    <row r="11" spans="2:62" ht="31.8" customHeight="1">
      <c r="B11" s="24">
        <v>4</v>
      </c>
      <c r="C11" s="51" t="s">
        <v>30</v>
      </c>
      <c r="D11" s="49">
        <v>473</v>
      </c>
      <c r="E11" s="49">
        <v>4442.1785003499999</v>
      </c>
      <c r="F11" s="49">
        <v>443</v>
      </c>
      <c r="G11" s="49">
        <v>4442.1785003499999</v>
      </c>
      <c r="H11" s="49">
        <v>66</v>
      </c>
      <c r="I11" s="49">
        <v>336.70245094399996</v>
      </c>
      <c r="J11" s="49">
        <v>147</v>
      </c>
      <c r="K11" s="49">
        <v>2376.9289849999996</v>
      </c>
      <c r="L11" s="49">
        <v>116</v>
      </c>
      <c r="M11" s="49">
        <v>1463.0507950000003</v>
      </c>
      <c r="N11" s="49">
        <v>116</v>
      </c>
      <c r="O11" s="49">
        <v>1277.1841757500001</v>
      </c>
      <c r="P11" s="15">
        <v>154</v>
      </c>
      <c r="Q11" s="18">
        <v>538.16000000000008</v>
      </c>
      <c r="R11" s="18">
        <v>148</v>
      </c>
      <c r="S11" s="50">
        <v>417.59000000000003</v>
      </c>
      <c r="T11" s="47">
        <v>543</v>
      </c>
      <c r="U11" s="18">
        <v>523.73750966399962</v>
      </c>
      <c r="V11" s="18">
        <v>543</v>
      </c>
      <c r="W11" s="50">
        <v>523.73750966399962</v>
      </c>
      <c r="X11" s="43">
        <v>81.450000000000017</v>
      </c>
      <c r="Y11" s="42">
        <v>78.560626449599923</v>
      </c>
      <c r="Z11" s="42">
        <v>81.450000000000017</v>
      </c>
      <c r="AA11" s="53">
        <v>78.560626449599923</v>
      </c>
      <c r="AB11" s="40">
        <v>147</v>
      </c>
      <c r="AC11" s="42">
        <v>381.28171860500004</v>
      </c>
      <c r="AD11" s="42">
        <v>147</v>
      </c>
      <c r="AE11" s="39">
        <v>381.28171860500004</v>
      </c>
      <c r="AF11" s="43">
        <v>3359</v>
      </c>
      <c r="AG11" s="42">
        <v>8804.8959337640008</v>
      </c>
      <c r="AH11" s="42">
        <v>3359</v>
      </c>
      <c r="AI11" s="39">
        <v>8804.8959337640008</v>
      </c>
      <c r="AJ11" s="43">
        <v>3359</v>
      </c>
      <c r="AK11" s="42">
        <v>8804.8959337640008</v>
      </c>
      <c r="AL11" s="42">
        <v>14002</v>
      </c>
      <c r="AM11" s="39">
        <v>46229.396599616004</v>
      </c>
      <c r="AN11" s="40">
        <v>5</v>
      </c>
      <c r="AO11" s="42">
        <v>6</v>
      </c>
      <c r="AP11" s="42">
        <v>5</v>
      </c>
      <c r="AQ11" s="53">
        <v>6</v>
      </c>
      <c r="AR11" s="16">
        <f t="shared" si="0"/>
        <v>270</v>
      </c>
      <c r="AS11" s="18">
        <f t="shared" si="1"/>
        <v>2001.2107950000004</v>
      </c>
      <c r="AT11" s="18">
        <f t="shared" si="2"/>
        <v>264</v>
      </c>
      <c r="AU11" s="44">
        <f t="shared" si="3"/>
        <v>1694.7741757500003</v>
      </c>
      <c r="AV11" s="18">
        <v>473</v>
      </c>
      <c r="AW11" s="18">
        <v>4442.1785003499999</v>
      </c>
      <c r="AX11" s="18">
        <v>443</v>
      </c>
      <c r="AY11" s="18">
        <v>4442.1785003499999</v>
      </c>
      <c r="AZ11" s="43">
        <f t="shared" si="4"/>
        <v>336</v>
      </c>
      <c r="BA11" s="42">
        <f t="shared" si="5"/>
        <v>2337.9132459440002</v>
      </c>
      <c r="BB11" s="42">
        <f t="shared" si="6"/>
        <v>411</v>
      </c>
      <c r="BC11" s="39">
        <f t="shared" si="7"/>
        <v>4071.7031607499998</v>
      </c>
      <c r="BD11" s="40">
        <v>18232</v>
      </c>
      <c r="BE11" s="39">
        <v>56795.626403336406</v>
      </c>
      <c r="BF11" s="40">
        <v>826</v>
      </c>
      <c r="BG11" s="39">
        <v>4604.5321945000005</v>
      </c>
    </row>
    <row r="12" spans="2:62" ht="31.8" customHeight="1">
      <c r="B12" s="38">
        <v>5</v>
      </c>
      <c r="C12" s="51" t="s">
        <v>29</v>
      </c>
      <c r="D12" s="49">
        <v>2464</v>
      </c>
      <c r="E12" s="49">
        <v>3704.02</v>
      </c>
      <c r="F12" s="49">
        <v>0</v>
      </c>
      <c r="G12" s="49">
        <v>0</v>
      </c>
      <c r="H12" s="49">
        <v>2295</v>
      </c>
      <c r="I12" s="49">
        <v>3326.2500000000005</v>
      </c>
      <c r="J12" s="49">
        <v>0</v>
      </c>
      <c r="K12" s="49">
        <v>0</v>
      </c>
      <c r="L12" s="49">
        <v>2464</v>
      </c>
      <c r="M12" s="49">
        <v>3704.02</v>
      </c>
      <c r="N12" s="49">
        <v>0</v>
      </c>
      <c r="O12" s="49">
        <v>0</v>
      </c>
      <c r="P12" s="15">
        <v>0</v>
      </c>
      <c r="Q12" s="18">
        <v>0</v>
      </c>
      <c r="R12" s="18">
        <v>40918</v>
      </c>
      <c r="S12" s="50">
        <v>145534.30999999997</v>
      </c>
      <c r="T12" s="47">
        <v>3567</v>
      </c>
      <c r="U12" s="18">
        <v>36386.949999999997</v>
      </c>
      <c r="V12" s="18">
        <v>11005</v>
      </c>
      <c r="W12" s="50">
        <v>33789</v>
      </c>
      <c r="X12" s="43">
        <v>1285</v>
      </c>
      <c r="Y12" s="42">
        <v>1896</v>
      </c>
      <c r="Z12" s="42">
        <v>4261</v>
      </c>
      <c r="AA12" s="53">
        <v>14380</v>
      </c>
      <c r="AB12" s="40">
        <v>2563</v>
      </c>
      <c r="AC12" s="42">
        <v>3730.57</v>
      </c>
      <c r="AD12" s="42">
        <v>0</v>
      </c>
      <c r="AE12" s="39">
        <v>0</v>
      </c>
      <c r="AF12" s="43">
        <v>0</v>
      </c>
      <c r="AG12" s="42">
        <v>0</v>
      </c>
      <c r="AH12" s="42">
        <v>0</v>
      </c>
      <c r="AI12" s="39">
        <v>0</v>
      </c>
      <c r="AJ12" s="43">
        <v>329</v>
      </c>
      <c r="AK12" s="42">
        <v>411</v>
      </c>
      <c r="AL12" s="42">
        <v>13850</v>
      </c>
      <c r="AM12" s="39">
        <v>41015</v>
      </c>
      <c r="AN12" s="40">
        <v>0</v>
      </c>
      <c r="AO12" s="42">
        <v>0</v>
      </c>
      <c r="AP12" s="42">
        <v>0</v>
      </c>
      <c r="AQ12" s="53">
        <v>0</v>
      </c>
      <c r="AR12" s="16">
        <f t="shared" si="0"/>
        <v>2464</v>
      </c>
      <c r="AS12" s="18">
        <f t="shared" si="1"/>
        <v>3704.02</v>
      </c>
      <c r="AT12" s="18">
        <f t="shared" si="2"/>
        <v>40918</v>
      </c>
      <c r="AU12" s="44">
        <f t="shared" si="3"/>
        <v>145534.30999999997</v>
      </c>
      <c r="AV12" s="18">
        <v>2464</v>
      </c>
      <c r="AW12" s="18">
        <v>3704.02</v>
      </c>
      <c r="AX12" s="18">
        <v>0</v>
      </c>
      <c r="AY12" s="18">
        <v>0</v>
      </c>
      <c r="AZ12" s="43">
        <f t="shared" si="4"/>
        <v>4759</v>
      </c>
      <c r="BA12" s="42">
        <f t="shared" si="5"/>
        <v>7030.27</v>
      </c>
      <c r="BB12" s="42">
        <f t="shared" si="6"/>
        <v>40918</v>
      </c>
      <c r="BC12" s="39">
        <f t="shared" si="7"/>
        <v>145534.30999999997</v>
      </c>
      <c r="BD12" s="40">
        <v>40918</v>
      </c>
      <c r="BE12" s="39">
        <v>145534.30999999997</v>
      </c>
      <c r="BF12" s="40">
        <v>3567</v>
      </c>
      <c r="BG12" s="39">
        <v>36386.949999999997</v>
      </c>
    </row>
    <row r="13" spans="2:62" ht="32.1" customHeight="1">
      <c r="B13" s="24">
        <v>6</v>
      </c>
      <c r="C13" s="51" t="s">
        <v>28</v>
      </c>
      <c r="D13" s="49">
        <v>11</v>
      </c>
      <c r="E13" s="49">
        <v>78.5</v>
      </c>
      <c r="F13" s="49">
        <v>11</v>
      </c>
      <c r="G13" s="49">
        <v>78.5</v>
      </c>
      <c r="H13" s="49">
        <v>12</v>
      </c>
      <c r="I13" s="49">
        <v>83</v>
      </c>
      <c r="J13" s="49">
        <v>12</v>
      </c>
      <c r="K13" s="49">
        <v>83</v>
      </c>
      <c r="L13" s="49">
        <v>11</v>
      </c>
      <c r="M13" s="49">
        <v>78</v>
      </c>
      <c r="N13" s="49">
        <v>11</v>
      </c>
      <c r="O13" s="49">
        <v>78</v>
      </c>
      <c r="P13" s="15">
        <v>5</v>
      </c>
      <c r="Q13" s="18">
        <v>12.35</v>
      </c>
      <c r="R13" s="18">
        <v>5</v>
      </c>
      <c r="S13" s="50">
        <v>12.35</v>
      </c>
      <c r="T13" s="47">
        <v>39</v>
      </c>
      <c r="U13" s="18">
        <v>53</v>
      </c>
      <c r="V13" s="18">
        <v>39</v>
      </c>
      <c r="W13" s="50">
        <v>53</v>
      </c>
      <c r="X13" s="43">
        <v>76</v>
      </c>
      <c r="Y13" s="42">
        <v>331</v>
      </c>
      <c r="Z13" s="42">
        <v>76</v>
      </c>
      <c r="AA13" s="53">
        <v>331</v>
      </c>
      <c r="AB13" s="40">
        <v>1</v>
      </c>
      <c r="AC13" s="42">
        <v>3</v>
      </c>
      <c r="AD13" s="42">
        <v>1</v>
      </c>
      <c r="AE13" s="39">
        <v>3</v>
      </c>
      <c r="AF13" s="43">
        <v>0</v>
      </c>
      <c r="AG13" s="42">
        <v>0</v>
      </c>
      <c r="AH13" s="42">
        <v>0</v>
      </c>
      <c r="AI13" s="39">
        <v>0</v>
      </c>
      <c r="AJ13" s="43">
        <v>76</v>
      </c>
      <c r="AK13" s="42">
        <v>330</v>
      </c>
      <c r="AL13" s="42">
        <v>76</v>
      </c>
      <c r="AM13" s="39">
        <v>330</v>
      </c>
      <c r="AN13" s="40">
        <v>0</v>
      </c>
      <c r="AO13" s="42">
        <v>0</v>
      </c>
      <c r="AP13" s="42">
        <v>0</v>
      </c>
      <c r="AQ13" s="53">
        <v>0</v>
      </c>
      <c r="AR13" s="16">
        <f t="shared" si="0"/>
        <v>16</v>
      </c>
      <c r="AS13" s="18">
        <f t="shared" si="1"/>
        <v>90.35</v>
      </c>
      <c r="AT13" s="18">
        <f t="shared" si="2"/>
        <v>16</v>
      </c>
      <c r="AU13" s="44">
        <f t="shared" si="3"/>
        <v>90.35</v>
      </c>
      <c r="AV13" s="18">
        <v>11</v>
      </c>
      <c r="AW13" s="18">
        <v>78.5</v>
      </c>
      <c r="AX13" s="18">
        <v>11</v>
      </c>
      <c r="AY13" s="18">
        <v>78.5</v>
      </c>
      <c r="AZ13" s="43">
        <f t="shared" si="4"/>
        <v>28</v>
      </c>
      <c r="BA13" s="42">
        <f t="shared" si="5"/>
        <v>173.35</v>
      </c>
      <c r="BB13" s="42">
        <f t="shared" si="6"/>
        <v>28</v>
      </c>
      <c r="BC13" s="39">
        <f t="shared" si="7"/>
        <v>173.35</v>
      </c>
      <c r="BD13" s="40">
        <v>534</v>
      </c>
      <c r="BE13" s="39">
        <v>2753.8300000000004</v>
      </c>
      <c r="BF13" s="40">
        <v>107</v>
      </c>
      <c r="BG13" s="39">
        <v>428</v>
      </c>
    </row>
    <row r="14" spans="2:62" ht="32.1" customHeight="1">
      <c r="B14" s="38">
        <v>7</v>
      </c>
      <c r="C14" s="51" t="s">
        <v>27</v>
      </c>
      <c r="D14" s="49">
        <v>2710</v>
      </c>
      <c r="E14" s="49">
        <v>8528.3400799999999</v>
      </c>
      <c r="F14" s="49">
        <v>2710</v>
      </c>
      <c r="G14" s="49">
        <v>8942.4176449000006</v>
      </c>
      <c r="H14" s="49">
        <v>8942.4176449000006</v>
      </c>
      <c r="I14" s="49">
        <v>16319.430023599996</v>
      </c>
      <c r="J14" s="49">
        <v>5556</v>
      </c>
      <c r="K14" s="49">
        <v>16319.430023599996</v>
      </c>
      <c r="L14" s="49">
        <v>1744</v>
      </c>
      <c r="M14" s="49">
        <v>4976.0449999999973</v>
      </c>
      <c r="N14" s="49">
        <v>1744</v>
      </c>
      <c r="O14" s="49">
        <v>4599.9870889999984</v>
      </c>
      <c r="P14" s="15">
        <v>1796</v>
      </c>
      <c r="Q14" s="18">
        <v>5771.5290000000005</v>
      </c>
      <c r="R14" s="18">
        <v>1796</v>
      </c>
      <c r="S14" s="50">
        <v>4947.1897079000009</v>
      </c>
      <c r="T14" s="47">
        <v>8428</v>
      </c>
      <c r="U14" s="18">
        <v>19110</v>
      </c>
      <c r="V14" s="18">
        <v>8428</v>
      </c>
      <c r="W14" s="50">
        <v>14333</v>
      </c>
      <c r="X14" s="43">
        <v>2655</v>
      </c>
      <c r="Y14" s="42">
        <v>7403.9910100000061</v>
      </c>
      <c r="Z14" s="42">
        <v>2655</v>
      </c>
      <c r="AA14" s="53">
        <v>6404.7940541000062</v>
      </c>
      <c r="AB14" s="40">
        <v>1009</v>
      </c>
      <c r="AC14" s="42">
        <v>1571.5737100000001</v>
      </c>
      <c r="AD14" s="42">
        <v>1009</v>
      </c>
      <c r="AE14" s="39">
        <v>1504.1061391000003</v>
      </c>
      <c r="AF14" s="43">
        <v>74</v>
      </c>
      <c r="AG14" s="42">
        <v>19.29</v>
      </c>
      <c r="AH14" s="42">
        <v>74</v>
      </c>
      <c r="AI14" s="39">
        <v>19.29</v>
      </c>
      <c r="AJ14" s="43">
        <v>1877</v>
      </c>
      <c r="AK14" s="42">
        <v>8346</v>
      </c>
      <c r="AL14" s="42">
        <v>1877</v>
      </c>
      <c r="AM14" s="39">
        <v>6262</v>
      </c>
      <c r="AN14" s="40">
        <v>24</v>
      </c>
      <c r="AO14" s="42">
        <v>33</v>
      </c>
      <c r="AP14" s="42">
        <v>24</v>
      </c>
      <c r="AQ14" s="53">
        <v>33</v>
      </c>
      <c r="AR14" s="16">
        <f t="shared" si="0"/>
        <v>3540</v>
      </c>
      <c r="AS14" s="18">
        <f t="shared" si="1"/>
        <v>10747.573999999997</v>
      </c>
      <c r="AT14" s="18">
        <f t="shared" si="2"/>
        <v>3540</v>
      </c>
      <c r="AU14" s="44">
        <f t="shared" si="3"/>
        <v>9547.1767968999993</v>
      </c>
      <c r="AV14" s="18">
        <v>2710</v>
      </c>
      <c r="AW14" s="18">
        <v>8528.3400799999999</v>
      </c>
      <c r="AX14" s="18">
        <v>2710</v>
      </c>
      <c r="AY14" s="18">
        <v>8942.4176449000006</v>
      </c>
      <c r="AZ14" s="43">
        <f t="shared" si="4"/>
        <v>12482.417644900001</v>
      </c>
      <c r="BA14" s="42">
        <f t="shared" si="5"/>
        <v>27067.004023599991</v>
      </c>
      <c r="BB14" s="42">
        <f t="shared" si="6"/>
        <v>9096</v>
      </c>
      <c r="BC14" s="39">
        <f t="shared" si="7"/>
        <v>25866.606820499997</v>
      </c>
      <c r="BD14" s="40">
        <v>58792</v>
      </c>
      <c r="BE14" s="39">
        <v>275200.08214139997</v>
      </c>
      <c r="BF14" s="40">
        <v>3710</v>
      </c>
      <c r="BG14" s="39">
        <v>44163.422845699999</v>
      </c>
    </row>
    <row r="15" spans="2:62" ht="32.1" customHeight="1">
      <c r="B15" s="24">
        <v>8</v>
      </c>
      <c r="C15" s="51" t="s">
        <v>26</v>
      </c>
      <c r="D15" s="49">
        <v>221</v>
      </c>
      <c r="E15" s="49">
        <v>749.61</v>
      </c>
      <c r="F15" s="49">
        <v>221</v>
      </c>
      <c r="G15" s="49">
        <v>632.09</v>
      </c>
      <c r="H15" s="49">
        <v>280</v>
      </c>
      <c r="I15" s="49">
        <v>475.85000000000008</v>
      </c>
      <c r="J15" s="49">
        <v>280</v>
      </c>
      <c r="K15" s="49">
        <v>410.95000000000005</v>
      </c>
      <c r="L15" s="49">
        <v>200</v>
      </c>
      <c r="M15" s="49">
        <v>524.16000000000008</v>
      </c>
      <c r="N15" s="49">
        <v>200</v>
      </c>
      <c r="O15" s="49">
        <v>475.18</v>
      </c>
      <c r="P15" s="15">
        <v>252</v>
      </c>
      <c r="Q15" s="18">
        <v>606.12000000000023</v>
      </c>
      <c r="R15" s="18">
        <v>252</v>
      </c>
      <c r="S15" s="50">
        <v>512.69000000000005</v>
      </c>
      <c r="T15" s="47">
        <v>424</v>
      </c>
      <c r="U15" s="18">
        <v>1128</v>
      </c>
      <c r="V15" s="18">
        <v>424</v>
      </c>
      <c r="W15" s="50">
        <v>769</v>
      </c>
      <c r="X15" s="43">
        <v>524</v>
      </c>
      <c r="Y15" s="42">
        <v>1229</v>
      </c>
      <c r="Z15" s="42">
        <v>524</v>
      </c>
      <c r="AA15" s="53">
        <v>1024</v>
      </c>
      <c r="AB15" s="40">
        <v>280</v>
      </c>
      <c r="AC15" s="42">
        <v>475.85000000000008</v>
      </c>
      <c r="AD15" s="42">
        <v>280</v>
      </c>
      <c r="AE15" s="39">
        <v>410.95000000000005</v>
      </c>
      <c r="AF15" s="43">
        <v>131</v>
      </c>
      <c r="AG15" s="42">
        <v>197</v>
      </c>
      <c r="AH15" s="42">
        <v>131</v>
      </c>
      <c r="AI15" s="39">
        <v>136</v>
      </c>
      <c r="AJ15" s="43">
        <v>245</v>
      </c>
      <c r="AK15" s="42">
        <v>482</v>
      </c>
      <c r="AL15" s="42">
        <v>245</v>
      </c>
      <c r="AM15" s="39">
        <v>350</v>
      </c>
      <c r="AN15" s="40">
        <v>30</v>
      </c>
      <c r="AO15" s="42">
        <v>29</v>
      </c>
      <c r="AP15" s="42">
        <v>21</v>
      </c>
      <c r="AQ15" s="53">
        <v>14</v>
      </c>
      <c r="AR15" s="16">
        <f t="shared" si="0"/>
        <v>452</v>
      </c>
      <c r="AS15" s="18">
        <f t="shared" si="1"/>
        <v>1130.2800000000002</v>
      </c>
      <c r="AT15" s="18">
        <f t="shared" si="2"/>
        <v>452</v>
      </c>
      <c r="AU15" s="44">
        <f t="shared" si="3"/>
        <v>987.87000000000012</v>
      </c>
      <c r="AV15" s="18">
        <v>221</v>
      </c>
      <c r="AW15" s="18">
        <v>749.61</v>
      </c>
      <c r="AX15" s="18">
        <v>221</v>
      </c>
      <c r="AY15" s="18">
        <v>632.09</v>
      </c>
      <c r="AZ15" s="43">
        <f t="shared" si="4"/>
        <v>732</v>
      </c>
      <c r="BA15" s="42">
        <f t="shared" si="5"/>
        <v>1606.1300000000003</v>
      </c>
      <c r="BB15" s="42">
        <f t="shared" si="6"/>
        <v>732</v>
      </c>
      <c r="BC15" s="39">
        <f t="shared" si="7"/>
        <v>1398.8200000000002</v>
      </c>
      <c r="BD15" s="40">
        <v>3818</v>
      </c>
      <c r="BE15" s="39">
        <v>12457.719999999998</v>
      </c>
      <c r="BF15" s="40">
        <v>1084</v>
      </c>
      <c r="BG15" s="54">
        <v>5847.4099999999989</v>
      </c>
    </row>
    <row r="16" spans="2:62" ht="32.1" customHeight="1">
      <c r="B16" s="38">
        <v>9</v>
      </c>
      <c r="C16" s="51" t="s">
        <v>25</v>
      </c>
      <c r="D16" s="49">
        <v>561</v>
      </c>
      <c r="E16" s="49">
        <v>586.1</v>
      </c>
      <c r="F16" s="49">
        <v>561</v>
      </c>
      <c r="G16" s="49">
        <v>586.1</v>
      </c>
      <c r="H16" s="49">
        <v>227</v>
      </c>
      <c r="I16" s="49">
        <v>297.92000000000007</v>
      </c>
      <c r="J16" s="49">
        <v>227</v>
      </c>
      <c r="K16" s="49">
        <v>297.98000000000008</v>
      </c>
      <c r="L16" s="49">
        <v>561</v>
      </c>
      <c r="M16" s="49">
        <v>586.1</v>
      </c>
      <c r="N16" s="49">
        <v>561</v>
      </c>
      <c r="O16" s="49">
        <v>586.1</v>
      </c>
      <c r="P16" s="15">
        <v>561</v>
      </c>
      <c r="Q16" s="18">
        <v>586.1</v>
      </c>
      <c r="R16" s="18">
        <v>18951</v>
      </c>
      <c r="S16" s="50">
        <v>93827.64</v>
      </c>
      <c r="T16" s="47">
        <v>636</v>
      </c>
      <c r="U16" s="18">
        <v>1757</v>
      </c>
      <c r="V16" s="18">
        <v>1246</v>
      </c>
      <c r="W16" s="50">
        <v>3355</v>
      </c>
      <c r="X16" s="43">
        <v>940</v>
      </c>
      <c r="Y16" s="42">
        <v>3126</v>
      </c>
      <c r="Z16" s="42">
        <v>2399</v>
      </c>
      <c r="AA16" s="53">
        <v>7213</v>
      </c>
      <c r="AB16" s="40">
        <v>53</v>
      </c>
      <c r="AC16" s="42">
        <v>75.700000000000017</v>
      </c>
      <c r="AD16" s="42">
        <v>37</v>
      </c>
      <c r="AE16" s="39">
        <v>61</v>
      </c>
      <c r="AF16" s="43">
        <v>195</v>
      </c>
      <c r="AG16" s="42">
        <v>294</v>
      </c>
      <c r="AH16" s="42">
        <v>195</v>
      </c>
      <c r="AI16" s="39">
        <v>294</v>
      </c>
      <c r="AJ16" s="43">
        <v>940</v>
      </c>
      <c r="AK16" s="42">
        <v>3126</v>
      </c>
      <c r="AL16" s="42">
        <v>2399</v>
      </c>
      <c r="AM16" s="39">
        <v>7213</v>
      </c>
      <c r="AN16" s="40">
        <v>2</v>
      </c>
      <c r="AO16" s="42">
        <v>3</v>
      </c>
      <c r="AP16" s="42">
        <v>2</v>
      </c>
      <c r="AQ16" s="53">
        <v>3</v>
      </c>
      <c r="AR16" s="16">
        <f t="shared" si="0"/>
        <v>1122</v>
      </c>
      <c r="AS16" s="18">
        <f t="shared" si="1"/>
        <v>1172.2</v>
      </c>
      <c r="AT16" s="18">
        <f t="shared" si="2"/>
        <v>19512</v>
      </c>
      <c r="AU16" s="44">
        <f t="shared" si="3"/>
        <v>94413.74</v>
      </c>
      <c r="AV16" s="18">
        <v>561</v>
      </c>
      <c r="AW16" s="18">
        <v>586.1</v>
      </c>
      <c r="AX16" s="18">
        <v>561</v>
      </c>
      <c r="AY16" s="18">
        <v>586.1</v>
      </c>
      <c r="AZ16" s="43">
        <f t="shared" si="4"/>
        <v>1349</v>
      </c>
      <c r="BA16" s="42">
        <f t="shared" si="5"/>
        <v>1470.1200000000001</v>
      </c>
      <c r="BB16" s="42">
        <f t="shared" si="6"/>
        <v>19739</v>
      </c>
      <c r="BC16" s="39">
        <f t="shared" si="7"/>
        <v>94711.72</v>
      </c>
      <c r="BD16" s="40">
        <v>18951</v>
      </c>
      <c r="BE16" s="39">
        <v>93827.64</v>
      </c>
      <c r="BF16" s="40">
        <v>2123</v>
      </c>
      <c r="BG16" s="39">
        <v>16934.48</v>
      </c>
    </row>
    <row r="17" spans="1:62" ht="32.1" customHeight="1">
      <c r="B17" s="24">
        <v>10</v>
      </c>
      <c r="C17" s="51" t="s">
        <v>24</v>
      </c>
      <c r="D17" s="49">
        <v>83</v>
      </c>
      <c r="E17" s="49">
        <v>253</v>
      </c>
      <c r="F17" s="49">
        <v>83</v>
      </c>
      <c r="G17" s="49">
        <v>253</v>
      </c>
      <c r="H17" s="49">
        <v>103</v>
      </c>
      <c r="I17" s="49">
        <v>309</v>
      </c>
      <c r="J17" s="49">
        <v>103</v>
      </c>
      <c r="K17" s="49">
        <v>309</v>
      </c>
      <c r="L17" s="49">
        <v>103</v>
      </c>
      <c r="M17" s="49">
        <v>309</v>
      </c>
      <c r="N17" s="49">
        <v>103</v>
      </c>
      <c r="O17" s="49">
        <v>309</v>
      </c>
      <c r="P17" s="15">
        <v>103</v>
      </c>
      <c r="Q17" s="18">
        <v>313</v>
      </c>
      <c r="R17" s="18">
        <v>103</v>
      </c>
      <c r="S17" s="50">
        <v>313</v>
      </c>
      <c r="T17" s="47">
        <v>158</v>
      </c>
      <c r="U17" s="18">
        <v>428</v>
      </c>
      <c r="V17" s="18">
        <v>158</v>
      </c>
      <c r="W17" s="50">
        <v>428</v>
      </c>
      <c r="X17" s="43">
        <v>418</v>
      </c>
      <c r="Y17" s="42">
        <v>875</v>
      </c>
      <c r="Z17" s="42">
        <v>418</v>
      </c>
      <c r="AA17" s="53">
        <v>875</v>
      </c>
      <c r="AB17" s="40">
        <v>4</v>
      </c>
      <c r="AC17" s="42">
        <v>6.4</v>
      </c>
      <c r="AD17" s="42">
        <v>4</v>
      </c>
      <c r="AE17" s="39">
        <v>6.4</v>
      </c>
      <c r="AF17" s="43">
        <v>26</v>
      </c>
      <c r="AG17" s="42">
        <v>62</v>
      </c>
      <c r="AH17" s="42">
        <v>26</v>
      </c>
      <c r="AI17" s="39">
        <v>62</v>
      </c>
      <c r="AJ17" s="43">
        <v>264</v>
      </c>
      <c r="AK17" s="42">
        <v>566</v>
      </c>
      <c r="AL17" s="42">
        <v>264</v>
      </c>
      <c r="AM17" s="39">
        <v>566</v>
      </c>
      <c r="AN17" s="40">
        <v>0</v>
      </c>
      <c r="AO17" s="42">
        <v>0</v>
      </c>
      <c r="AP17" s="42">
        <v>0</v>
      </c>
      <c r="AQ17" s="53">
        <v>0</v>
      </c>
      <c r="AR17" s="16">
        <f t="shared" si="0"/>
        <v>206</v>
      </c>
      <c r="AS17" s="18">
        <f t="shared" si="1"/>
        <v>622</v>
      </c>
      <c r="AT17" s="18">
        <f t="shared" si="2"/>
        <v>206</v>
      </c>
      <c r="AU17" s="44">
        <f t="shared" si="3"/>
        <v>622</v>
      </c>
      <c r="AV17" s="18">
        <v>83</v>
      </c>
      <c r="AW17" s="18">
        <v>253</v>
      </c>
      <c r="AX17" s="18">
        <v>83</v>
      </c>
      <c r="AY17" s="18">
        <v>253</v>
      </c>
      <c r="AZ17" s="43">
        <f t="shared" si="4"/>
        <v>309</v>
      </c>
      <c r="BA17" s="42">
        <f t="shared" si="5"/>
        <v>931</v>
      </c>
      <c r="BB17" s="42">
        <f t="shared" si="6"/>
        <v>309</v>
      </c>
      <c r="BC17" s="39">
        <f t="shared" si="7"/>
        <v>931</v>
      </c>
      <c r="BD17" s="40">
        <v>7333</v>
      </c>
      <c r="BE17" s="39">
        <v>44776.45979999999</v>
      </c>
      <c r="BF17" s="40">
        <v>170</v>
      </c>
      <c r="BG17" s="39">
        <v>803</v>
      </c>
    </row>
    <row r="18" spans="1:62" ht="32.1" customHeight="1">
      <c r="B18" s="38">
        <v>11</v>
      </c>
      <c r="C18" s="51" t="s">
        <v>23</v>
      </c>
      <c r="D18" s="49">
        <v>6242</v>
      </c>
      <c r="E18" s="49">
        <v>9449.468829899999</v>
      </c>
      <c r="F18" s="49">
        <v>6242</v>
      </c>
      <c r="G18" s="49">
        <v>9449.468829899999</v>
      </c>
      <c r="H18" s="49">
        <v>5741</v>
      </c>
      <c r="I18" s="49">
        <v>8504.5219469100011</v>
      </c>
      <c r="J18" s="49">
        <v>5741</v>
      </c>
      <c r="K18" s="49">
        <v>8504.5219469100011</v>
      </c>
      <c r="L18" s="49">
        <v>6242</v>
      </c>
      <c r="M18" s="49">
        <v>9449.468829899999</v>
      </c>
      <c r="N18" s="49">
        <v>6242</v>
      </c>
      <c r="O18" s="49">
        <v>9449.468829899999</v>
      </c>
      <c r="P18" s="15">
        <v>6242</v>
      </c>
      <c r="Q18" s="18">
        <v>9449.468829899999</v>
      </c>
      <c r="R18" s="18">
        <v>197624</v>
      </c>
      <c r="S18" s="50">
        <v>523284.79952500021</v>
      </c>
      <c r="T18" s="47">
        <v>25389</v>
      </c>
      <c r="U18" s="18">
        <v>87557.822356299992</v>
      </c>
      <c r="V18" s="18">
        <v>1190</v>
      </c>
      <c r="W18" s="50">
        <v>2648.0244453</v>
      </c>
      <c r="X18" s="43">
        <v>2742</v>
      </c>
      <c r="Y18" s="42">
        <v>3265</v>
      </c>
      <c r="Z18" s="42">
        <v>2742</v>
      </c>
      <c r="AA18" s="53">
        <v>3265</v>
      </c>
      <c r="AB18" s="40">
        <v>5741</v>
      </c>
      <c r="AC18" s="42">
        <v>8504.5219469100011</v>
      </c>
      <c r="AD18" s="42">
        <v>5741</v>
      </c>
      <c r="AE18" s="39">
        <v>8504.5219469100011</v>
      </c>
      <c r="AF18" s="43">
        <v>5534</v>
      </c>
      <c r="AG18" s="42">
        <v>17233</v>
      </c>
      <c r="AH18" s="42">
        <v>5534</v>
      </c>
      <c r="AI18" s="39">
        <v>17233</v>
      </c>
      <c r="AJ18" s="43">
        <v>508</v>
      </c>
      <c r="AK18" s="42">
        <v>710</v>
      </c>
      <c r="AL18" s="42">
        <v>508</v>
      </c>
      <c r="AM18" s="39">
        <v>710</v>
      </c>
      <c r="AN18" s="40">
        <v>0</v>
      </c>
      <c r="AO18" s="42">
        <v>0</v>
      </c>
      <c r="AP18" s="42">
        <v>0</v>
      </c>
      <c r="AQ18" s="53">
        <v>0</v>
      </c>
      <c r="AR18" s="16">
        <f t="shared" si="0"/>
        <v>12484</v>
      </c>
      <c r="AS18" s="18">
        <f t="shared" si="1"/>
        <v>18898.937659799998</v>
      </c>
      <c r="AT18" s="18">
        <f t="shared" si="2"/>
        <v>203866</v>
      </c>
      <c r="AU18" s="44">
        <f t="shared" si="3"/>
        <v>532734.26835490018</v>
      </c>
      <c r="AV18" s="18">
        <v>6242</v>
      </c>
      <c r="AW18" s="18">
        <v>9449.468829899999</v>
      </c>
      <c r="AX18" s="18">
        <v>6242</v>
      </c>
      <c r="AY18" s="18">
        <v>9449.468829899999</v>
      </c>
      <c r="AZ18" s="43">
        <f t="shared" si="4"/>
        <v>18225</v>
      </c>
      <c r="BA18" s="42">
        <f t="shared" si="5"/>
        <v>27403.459606709999</v>
      </c>
      <c r="BB18" s="42">
        <f t="shared" si="6"/>
        <v>209607</v>
      </c>
      <c r="BC18" s="39">
        <f t="shared" si="7"/>
        <v>541238.79030181014</v>
      </c>
      <c r="BD18" s="40">
        <v>197624</v>
      </c>
      <c r="BE18" s="39">
        <v>523284.79952500021</v>
      </c>
      <c r="BF18" s="40">
        <v>25389</v>
      </c>
      <c r="BG18" s="39">
        <v>87557.822356299992</v>
      </c>
    </row>
    <row r="19" spans="1:62" ht="32.1" customHeight="1">
      <c r="B19" s="24">
        <v>12</v>
      </c>
      <c r="C19" s="51" t="s">
        <v>22</v>
      </c>
      <c r="D19" s="49">
        <v>9821</v>
      </c>
      <c r="E19" s="49">
        <v>66627.632137799985</v>
      </c>
      <c r="F19" s="49">
        <v>9821</v>
      </c>
      <c r="G19" s="49">
        <v>66627.632137799985</v>
      </c>
      <c r="H19" s="49">
        <v>1762</v>
      </c>
      <c r="I19" s="49">
        <v>4621.96</v>
      </c>
      <c r="J19" s="49">
        <v>1762</v>
      </c>
      <c r="K19" s="49">
        <v>4621.96</v>
      </c>
      <c r="L19" s="49">
        <v>1802</v>
      </c>
      <c r="M19" s="49">
        <v>4423.0700000000006</v>
      </c>
      <c r="N19" s="49">
        <v>1802</v>
      </c>
      <c r="O19" s="49">
        <v>4423.0700000000006</v>
      </c>
      <c r="P19" s="15">
        <v>2856</v>
      </c>
      <c r="Q19" s="18">
        <v>5291.9699999999993</v>
      </c>
      <c r="R19" s="18">
        <v>2856</v>
      </c>
      <c r="S19" s="50">
        <v>5291.9699999999993</v>
      </c>
      <c r="T19" s="47">
        <v>250</v>
      </c>
      <c r="U19" s="18">
        <v>250</v>
      </c>
      <c r="V19" s="18">
        <v>248</v>
      </c>
      <c r="W19" s="50">
        <v>243</v>
      </c>
      <c r="X19" s="43">
        <v>17799</v>
      </c>
      <c r="Y19" s="42">
        <v>88131</v>
      </c>
      <c r="Z19" s="42">
        <v>17795</v>
      </c>
      <c r="AA19" s="53">
        <v>84140</v>
      </c>
      <c r="AB19" s="40">
        <v>1722.0000000000002</v>
      </c>
      <c r="AC19" s="42">
        <v>3314.1790852000004</v>
      </c>
      <c r="AD19" s="42">
        <v>1722.0000000000002</v>
      </c>
      <c r="AE19" s="39">
        <v>3314.1790852000004</v>
      </c>
      <c r="AF19" s="43">
        <v>250</v>
      </c>
      <c r="AG19" s="42">
        <v>250</v>
      </c>
      <c r="AH19" s="42">
        <v>248</v>
      </c>
      <c r="AI19" s="39">
        <v>243</v>
      </c>
      <c r="AJ19" s="43">
        <v>980</v>
      </c>
      <c r="AK19" s="42">
        <v>1976</v>
      </c>
      <c r="AL19" s="42">
        <v>984</v>
      </c>
      <c r="AM19" s="39">
        <v>1677</v>
      </c>
      <c r="AN19" s="40">
        <v>0</v>
      </c>
      <c r="AO19" s="42">
        <v>0</v>
      </c>
      <c r="AP19" s="42">
        <v>0</v>
      </c>
      <c r="AQ19" s="53">
        <v>0</v>
      </c>
      <c r="AR19" s="16">
        <f t="shared" si="0"/>
        <v>4658</v>
      </c>
      <c r="AS19" s="18">
        <f t="shared" si="1"/>
        <v>9715.0400000000009</v>
      </c>
      <c r="AT19" s="18">
        <f t="shared" si="2"/>
        <v>4658</v>
      </c>
      <c r="AU19" s="44">
        <f t="shared" si="3"/>
        <v>9715.0400000000009</v>
      </c>
      <c r="AV19" s="18">
        <v>9821</v>
      </c>
      <c r="AW19" s="18">
        <v>66627.632137799985</v>
      </c>
      <c r="AX19" s="18">
        <v>9821</v>
      </c>
      <c r="AY19" s="18">
        <v>66627.632137799985</v>
      </c>
      <c r="AZ19" s="43">
        <f t="shared" si="4"/>
        <v>6420</v>
      </c>
      <c r="BA19" s="42">
        <f t="shared" si="5"/>
        <v>14337</v>
      </c>
      <c r="BB19" s="42">
        <f t="shared" si="6"/>
        <v>6420</v>
      </c>
      <c r="BC19" s="39">
        <f t="shared" si="7"/>
        <v>14337</v>
      </c>
      <c r="BD19" s="40">
        <v>45404.000000000036</v>
      </c>
      <c r="BE19" s="39">
        <v>179051.03037770872</v>
      </c>
      <c r="BF19" s="40">
        <v>7342.0000000000036</v>
      </c>
      <c r="BG19" s="39">
        <v>22809.750000000004</v>
      </c>
    </row>
    <row r="20" spans="1:62" ht="32.1" customHeight="1">
      <c r="B20" s="38">
        <v>13</v>
      </c>
      <c r="C20" s="51" t="s">
        <v>21</v>
      </c>
      <c r="D20" s="49">
        <v>89</v>
      </c>
      <c r="E20" s="49">
        <v>604.16500000000008</v>
      </c>
      <c r="F20" s="49">
        <v>89</v>
      </c>
      <c r="G20" s="49">
        <v>604.16500000000008</v>
      </c>
      <c r="H20" s="49">
        <v>4</v>
      </c>
      <c r="I20" s="49">
        <v>5.8</v>
      </c>
      <c r="J20" s="49">
        <v>4</v>
      </c>
      <c r="K20" s="49">
        <v>5.8</v>
      </c>
      <c r="L20" s="49">
        <v>89</v>
      </c>
      <c r="M20" s="49">
        <v>604.16500000000008</v>
      </c>
      <c r="N20" s="49">
        <v>108</v>
      </c>
      <c r="O20" s="49">
        <v>455.30616159999994</v>
      </c>
      <c r="P20" s="15">
        <v>10</v>
      </c>
      <c r="Q20" s="18">
        <v>12.85</v>
      </c>
      <c r="R20" s="18">
        <v>10</v>
      </c>
      <c r="S20" s="50">
        <v>7.33</v>
      </c>
      <c r="T20" s="47">
        <v>105</v>
      </c>
      <c r="U20" s="18">
        <v>675</v>
      </c>
      <c r="V20" s="18">
        <v>5114</v>
      </c>
      <c r="W20" s="50">
        <v>23579</v>
      </c>
      <c r="X20" s="43">
        <v>105</v>
      </c>
      <c r="Y20" s="42">
        <v>675</v>
      </c>
      <c r="Z20" s="42">
        <v>5114</v>
      </c>
      <c r="AA20" s="53">
        <v>23579</v>
      </c>
      <c r="AB20" s="40">
        <v>6</v>
      </c>
      <c r="AC20" s="42">
        <v>7.8</v>
      </c>
      <c r="AD20" s="42">
        <v>6</v>
      </c>
      <c r="AE20" s="39">
        <v>7.8</v>
      </c>
      <c r="AF20" s="43">
        <v>3</v>
      </c>
      <c r="AG20" s="42">
        <v>2</v>
      </c>
      <c r="AH20" s="42">
        <v>3</v>
      </c>
      <c r="AI20" s="39">
        <v>2</v>
      </c>
      <c r="AJ20" s="43">
        <v>87</v>
      </c>
      <c r="AK20" s="42">
        <v>338</v>
      </c>
      <c r="AL20" s="42">
        <v>5253</v>
      </c>
      <c r="AM20" s="39">
        <v>21435</v>
      </c>
      <c r="AN20" s="40">
        <v>0</v>
      </c>
      <c r="AO20" s="42">
        <v>0</v>
      </c>
      <c r="AP20" s="42">
        <v>0</v>
      </c>
      <c r="AQ20" s="53">
        <v>0</v>
      </c>
      <c r="AR20" s="16">
        <f t="shared" si="0"/>
        <v>99</v>
      </c>
      <c r="AS20" s="18">
        <f t="shared" si="1"/>
        <v>617.0150000000001</v>
      </c>
      <c r="AT20" s="18">
        <f t="shared" si="2"/>
        <v>118</v>
      </c>
      <c r="AU20" s="44">
        <f t="shared" si="3"/>
        <v>462.63616159999992</v>
      </c>
      <c r="AV20" s="18">
        <v>89</v>
      </c>
      <c r="AW20" s="18">
        <v>604.16500000000008</v>
      </c>
      <c r="AX20" s="18">
        <v>89</v>
      </c>
      <c r="AY20" s="18">
        <v>604.16500000000008</v>
      </c>
      <c r="AZ20" s="43">
        <f t="shared" si="4"/>
        <v>103</v>
      </c>
      <c r="BA20" s="42">
        <f t="shared" si="5"/>
        <v>622.81500000000005</v>
      </c>
      <c r="BB20" s="42">
        <f t="shared" si="6"/>
        <v>122</v>
      </c>
      <c r="BC20" s="39">
        <f t="shared" si="7"/>
        <v>468.43616159999993</v>
      </c>
      <c r="BD20" s="40">
        <v>12882</v>
      </c>
      <c r="BE20" s="39">
        <v>81439.690243600009</v>
      </c>
      <c r="BF20" s="40">
        <v>1486</v>
      </c>
      <c r="BG20" s="39">
        <v>15097.396313599997</v>
      </c>
    </row>
    <row r="21" spans="1:62" ht="32.1" customHeight="1">
      <c r="B21" s="24">
        <v>14</v>
      </c>
      <c r="C21" s="51" t="s">
        <v>20</v>
      </c>
      <c r="D21" s="49">
        <v>2</v>
      </c>
      <c r="E21" s="49">
        <v>5.84</v>
      </c>
      <c r="F21" s="49">
        <v>2</v>
      </c>
      <c r="G21" s="49">
        <v>5.84</v>
      </c>
      <c r="H21" s="49">
        <v>2</v>
      </c>
      <c r="I21" s="49">
        <v>2.84</v>
      </c>
      <c r="J21" s="49">
        <v>2</v>
      </c>
      <c r="K21" s="49">
        <v>5.84</v>
      </c>
      <c r="L21" s="49">
        <v>0</v>
      </c>
      <c r="M21" s="49">
        <v>0</v>
      </c>
      <c r="N21" s="49">
        <v>0</v>
      </c>
      <c r="O21" s="49">
        <v>0</v>
      </c>
      <c r="P21" s="15">
        <v>0</v>
      </c>
      <c r="Q21" s="18">
        <v>0</v>
      </c>
      <c r="R21" s="18">
        <v>0</v>
      </c>
      <c r="S21" s="50">
        <v>0</v>
      </c>
      <c r="T21" s="47">
        <v>0</v>
      </c>
      <c r="U21" s="18">
        <v>0</v>
      </c>
      <c r="V21" s="18">
        <v>0</v>
      </c>
      <c r="W21" s="50">
        <v>0</v>
      </c>
      <c r="X21" s="43">
        <v>1</v>
      </c>
      <c r="Y21" s="42">
        <v>1</v>
      </c>
      <c r="Z21" s="42">
        <v>1</v>
      </c>
      <c r="AA21" s="53">
        <v>1</v>
      </c>
      <c r="AB21" s="40">
        <v>0</v>
      </c>
      <c r="AC21" s="42">
        <v>0</v>
      </c>
      <c r="AD21" s="42">
        <v>0</v>
      </c>
      <c r="AE21" s="39">
        <v>0</v>
      </c>
      <c r="AF21" s="43">
        <v>0</v>
      </c>
      <c r="AG21" s="42">
        <v>0</v>
      </c>
      <c r="AH21" s="42">
        <v>0</v>
      </c>
      <c r="AI21" s="39">
        <v>0</v>
      </c>
      <c r="AJ21" s="43">
        <v>0</v>
      </c>
      <c r="AK21" s="42">
        <v>0</v>
      </c>
      <c r="AL21" s="42">
        <v>0</v>
      </c>
      <c r="AM21" s="39">
        <v>0</v>
      </c>
      <c r="AN21" s="40">
        <v>0</v>
      </c>
      <c r="AO21" s="42">
        <v>0</v>
      </c>
      <c r="AP21" s="42">
        <v>0</v>
      </c>
      <c r="AQ21" s="53">
        <v>0</v>
      </c>
      <c r="AR21" s="16">
        <v>0</v>
      </c>
      <c r="AS21" s="18">
        <v>0</v>
      </c>
      <c r="AT21" s="18">
        <v>0</v>
      </c>
      <c r="AU21" s="44">
        <v>0</v>
      </c>
      <c r="AV21" s="18">
        <v>2</v>
      </c>
      <c r="AW21" s="18">
        <v>5.84</v>
      </c>
      <c r="AX21" s="18">
        <v>2</v>
      </c>
      <c r="AY21" s="18">
        <v>5.84</v>
      </c>
      <c r="AZ21" s="43">
        <v>2</v>
      </c>
      <c r="BA21" s="42">
        <v>2.84</v>
      </c>
      <c r="BB21" s="42">
        <v>2</v>
      </c>
      <c r="BC21" s="39">
        <v>5.84</v>
      </c>
      <c r="BD21" s="40">
        <v>62</v>
      </c>
      <c r="BE21" s="39">
        <v>819.01326299999994</v>
      </c>
      <c r="BF21" s="40">
        <v>0</v>
      </c>
      <c r="BG21" s="39">
        <v>0</v>
      </c>
    </row>
    <row r="22" spans="1:62" ht="32.1" customHeight="1">
      <c r="B22" s="38">
        <v>15</v>
      </c>
      <c r="C22" s="51" t="s">
        <v>19</v>
      </c>
      <c r="D22" s="49">
        <v>924</v>
      </c>
      <c r="E22" s="49">
        <v>11006.019999999999</v>
      </c>
      <c r="F22" s="49">
        <v>924</v>
      </c>
      <c r="G22" s="49">
        <v>11006.019999999999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15">
        <v>625</v>
      </c>
      <c r="Q22" s="18">
        <v>5624.1609489999992</v>
      </c>
      <c r="R22" s="18">
        <v>625</v>
      </c>
      <c r="S22" s="50">
        <v>5624.1609489999992</v>
      </c>
      <c r="T22" s="47">
        <v>854</v>
      </c>
      <c r="U22" s="18">
        <v>9902</v>
      </c>
      <c r="V22" s="18">
        <v>854</v>
      </c>
      <c r="W22" s="50">
        <v>9902</v>
      </c>
      <c r="X22" s="43">
        <v>1087</v>
      </c>
      <c r="Y22" s="42">
        <v>12543</v>
      </c>
      <c r="Z22" s="42">
        <v>1087</v>
      </c>
      <c r="AA22" s="53">
        <v>12543</v>
      </c>
      <c r="AB22" s="40">
        <v>0</v>
      </c>
      <c r="AC22" s="42">
        <v>0</v>
      </c>
      <c r="AD22" s="42">
        <v>0</v>
      </c>
      <c r="AE22" s="39">
        <v>0</v>
      </c>
      <c r="AF22" s="43">
        <v>0</v>
      </c>
      <c r="AG22" s="42">
        <v>0</v>
      </c>
      <c r="AH22" s="42">
        <v>0</v>
      </c>
      <c r="AI22" s="39">
        <v>0</v>
      </c>
      <c r="AJ22" s="43">
        <v>74</v>
      </c>
      <c r="AK22" s="42">
        <v>763</v>
      </c>
      <c r="AL22" s="42">
        <v>74</v>
      </c>
      <c r="AM22" s="39">
        <v>763</v>
      </c>
      <c r="AN22" s="40">
        <v>0</v>
      </c>
      <c r="AO22" s="42">
        <v>0</v>
      </c>
      <c r="AP22" s="42">
        <v>0</v>
      </c>
      <c r="AQ22" s="53">
        <v>0</v>
      </c>
      <c r="AR22" s="16">
        <f t="shared" ref="AR22:AU23" si="8">P22+L22</f>
        <v>625</v>
      </c>
      <c r="AS22" s="18">
        <f t="shared" si="8"/>
        <v>5624.1609489999992</v>
      </c>
      <c r="AT22" s="18">
        <f t="shared" si="8"/>
        <v>625</v>
      </c>
      <c r="AU22" s="44">
        <f t="shared" si="8"/>
        <v>5624.1609489999992</v>
      </c>
      <c r="AV22" s="18">
        <v>924</v>
      </c>
      <c r="AW22" s="18">
        <v>11006.019999999999</v>
      </c>
      <c r="AX22" s="18">
        <v>924</v>
      </c>
      <c r="AY22" s="18">
        <v>11006.019999999999</v>
      </c>
      <c r="AZ22" s="43">
        <f t="shared" ref="AZ22:BC23" si="9">AR22+H22</f>
        <v>625</v>
      </c>
      <c r="BA22" s="42">
        <f t="shared" si="9"/>
        <v>5624.1609489999992</v>
      </c>
      <c r="BB22" s="42">
        <f t="shared" si="9"/>
        <v>625</v>
      </c>
      <c r="BC22" s="39">
        <f t="shared" si="9"/>
        <v>5624.1609489999992</v>
      </c>
      <c r="BD22" s="40">
        <v>15202</v>
      </c>
      <c r="BE22" s="39">
        <v>149381.04688519987</v>
      </c>
      <c r="BF22" s="40">
        <v>226</v>
      </c>
      <c r="BG22" s="39">
        <v>5400.0304317</v>
      </c>
    </row>
    <row r="23" spans="1:62" ht="32.1" customHeight="1">
      <c r="B23" s="24">
        <v>16</v>
      </c>
      <c r="C23" s="51" t="s">
        <v>18</v>
      </c>
      <c r="D23" s="49">
        <v>30398</v>
      </c>
      <c r="E23" s="49">
        <v>131552.77924269999</v>
      </c>
      <c r="F23" s="49">
        <v>30398</v>
      </c>
      <c r="G23" s="49">
        <v>131552.77924269999</v>
      </c>
      <c r="H23" s="49">
        <v>29154</v>
      </c>
      <c r="I23" s="49">
        <v>174855.07206019995</v>
      </c>
      <c r="J23" s="49">
        <v>29154</v>
      </c>
      <c r="K23" s="49">
        <v>174855.07206019995</v>
      </c>
      <c r="L23" s="49">
        <v>32829</v>
      </c>
      <c r="M23" s="49">
        <v>162116.52128859999</v>
      </c>
      <c r="N23" s="49">
        <v>32829</v>
      </c>
      <c r="O23" s="49">
        <v>162116.52128859999</v>
      </c>
      <c r="P23" s="15">
        <v>16336</v>
      </c>
      <c r="Q23" s="18">
        <v>92940.849600600006</v>
      </c>
      <c r="R23" s="18">
        <v>16336</v>
      </c>
      <c r="S23" s="50">
        <v>92940.849600600006</v>
      </c>
      <c r="T23" s="47">
        <v>35245</v>
      </c>
      <c r="U23" s="18">
        <v>210562</v>
      </c>
      <c r="V23" s="18">
        <v>35245</v>
      </c>
      <c r="W23" s="50">
        <v>210562</v>
      </c>
      <c r="X23" s="43">
        <v>31615</v>
      </c>
      <c r="Y23" s="42">
        <v>251774</v>
      </c>
      <c r="Z23" s="42">
        <v>31615</v>
      </c>
      <c r="AA23" s="53">
        <v>251774</v>
      </c>
      <c r="AB23" s="40">
        <v>8</v>
      </c>
      <c r="AC23" s="42">
        <v>352.49439999999998</v>
      </c>
      <c r="AD23" s="42">
        <v>8</v>
      </c>
      <c r="AE23" s="39">
        <v>352.49439999999998</v>
      </c>
      <c r="AF23" s="43">
        <v>6</v>
      </c>
      <c r="AG23" s="42">
        <v>332</v>
      </c>
      <c r="AH23" s="42">
        <v>6</v>
      </c>
      <c r="AI23" s="39">
        <v>332</v>
      </c>
      <c r="AJ23" s="43">
        <v>11945</v>
      </c>
      <c r="AK23" s="42">
        <v>89022</v>
      </c>
      <c r="AL23" s="42">
        <v>11945</v>
      </c>
      <c r="AM23" s="39">
        <v>89022</v>
      </c>
      <c r="AN23" s="40">
        <v>11945</v>
      </c>
      <c r="AO23" s="27">
        <v>89022</v>
      </c>
      <c r="AP23" s="27">
        <v>11945</v>
      </c>
      <c r="AQ23" s="53">
        <v>89022</v>
      </c>
      <c r="AR23" s="16">
        <f t="shared" si="8"/>
        <v>49165</v>
      </c>
      <c r="AS23" s="18">
        <f t="shared" si="8"/>
        <v>255057.37088920001</v>
      </c>
      <c r="AT23" s="18">
        <f t="shared" si="8"/>
        <v>49165</v>
      </c>
      <c r="AU23" s="44">
        <f t="shared" si="8"/>
        <v>255057.37088920001</v>
      </c>
      <c r="AV23" s="49">
        <v>30398</v>
      </c>
      <c r="AW23" s="49">
        <v>131552.77924269999</v>
      </c>
      <c r="AX23" s="49">
        <v>30398</v>
      </c>
      <c r="AY23" s="49">
        <v>131552.77924269999</v>
      </c>
      <c r="AZ23" s="43">
        <f t="shared" si="9"/>
        <v>78319</v>
      </c>
      <c r="BA23" s="42">
        <f t="shared" si="9"/>
        <v>429912.44294939993</v>
      </c>
      <c r="BB23" s="42">
        <f t="shared" si="9"/>
        <v>78319</v>
      </c>
      <c r="BC23" s="39">
        <f t="shared" si="9"/>
        <v>429912.44294939993</v>
      </c>
      <c r="BD23" s="40">
        <v>223158</v>
      </c>
      <c r="BE23" s="39">
        <v>773891.57510379993</v>
      </c>
      <c r="BF23" s="40">
        <v>35887</v>
      </c>
      <c r="BG23" s="39">
        <v>50262.475525799979</v>
      </c>
    </row>
    <row r="24" spans="1:62" ht="32.1" customHeight="1">
      <c r="B24" s="38">
        <v>17</v>
      </c>
      <c r="C24" s="51" t="s">
        <v>17</v>
      </c>
      <c r="D24" s="49">
        <v>11944</v>
      </c>
      <c r="E24" s="49">
        <v>59550.345829100006</v>
      </c>
      <c r="F24" s="49">
        <v>11944</v>
      </c>
      <c r="G24" s="49">
        <v>59550.345829100006</v>
      </c>
      <c r="H24" s="49"/>
      <c r="I24" s="49"/>
      <c r="J24" s="49"/>
      <c r="K24" s="49"/>
      <c r="L24" s="49">
        <v>11944</v>
      </c>
      <c r="M24" s="49">
        <v>59550.345829100006</v>
      </c>
      <c r="N24" s="49">
        <v>11944</v>
      </c>
      <c r="O24" s="49">
        <v>59550.345829100006</v>
      </c>
      <c r="P24" s="15">
        <v>12528</v>
      </c>
      <c r="Q24" s="18">
        <v>62168.088469900002</v>
      </c>
      <c r="R24" s="18">
        <v>12528</v>
      </c>
      <c r="S24" s="50">
        <v>62168.088469900002</v>
      </c>
      <c r="T24" s="47">
        <v>2552</v>
      </c>
      <c r="U24" s="18">
        <v>34502</v>
      </c>
      <c r="V24" s="18">
        <v>2552</v>
      </c>
      <c r="W24" s="50">
        <v>34052</v>
      </c>
      <c r="X24" s="43">
        <v>8132</v>
      </c>
      <c r="Y24" s="42">
        <v>48934</v>
      </c>
      <c r="Z24" s="42">
        <v>8132</v>
      </c>
      <c r="AA24" s="53">
        <v>48934</v>
      </c>
      <c r="AB24" s="40">
        <v>0</v>
      </c>
      <c r="AC24" s="42">
        <v>0</v>
      </c>
      <c r="AD24" s="42">
        <v>0</v>
      </c>
      <c r="AE24" s="39">
        <v>0</v>
      </c>
      <c r="AF24" s="43">
        <v>0</v>
      </c>
      <c r="AG24" s="42">
        <v>0</v>
      </c>
      <c r="AH24" s="42">
        <v>0</v>
      </c>
      <c r="AI24" s="39">
        <v>0</v>
      </c>
      <c r="AJ24" s="43">
        <v>5224</v>
      </c>
      <c r="AK24" s="42">
        <v>20901</v>
      </c>
      <c r="AL24" s="42">
        <v>5224</v>
      </c>
      <c r="AM24" s="41">
        <v>20901</v>
      </c>
      <c r="AN24" s="46">
        <v>0</v>
      </c>
      <c r="AO24" s="42">
        <v>0</v>
      </c>
      <c r="AP24" s="42">
        <v>0</v>
      </c>
      <c r="AQ24" s="45">
        <v>0</v>
      </c>
      <c r="AR24" s="16">
        <v>24472</v>
      </c>
      <c r="AS24" s="18">
        <v>121718.43429900002</v>
      </c>
      <c r="AT24" s="18">
        <v>24472</v>
      </c>
      <c r="AU24" s="44">
        <v>121718.43429900002</v>
      </c>
      <c r="AV24" s="18">
        <v>11944</v>
      </c>
      <c r="AW24" s="18">
        <v>59550.345829100006</v>
      </c>
      <c r="AX24" s="18">
        <v>11944</v>
      </c>
      <c r="AY24" s="18">
        <v>59550.345829100006</v>
      </c>
      <c r="AZ24" s="43">
        <v>24472</v>
      </c>
      <c r="BA24" s="42">
        <v>121718.43429900002</v>
      </c>
      <c r="BB24" s="42">
        <v>24472</v>
      </c>
      <c r="BC24" s="39">
        <v>121718.43429900002</v>
      </c>
      <c r="BD24" s="40">
        <v>19562</v>
      </c>
      <c r="BE24" s="39">
        <v>211757.99054309982</v>
      </c>
      <c r="BF24" s="40"/>
      <c r="BG24" s="39"/>
    </row>
    <row r="25" spans="1:62" ht="32.1" customHeight="1">
      <c r="B25" s="24">
        <v>18</v>
      </c>
      <c r="C25" s="51" t="s">
        <v>16</v>
      </c>
      <c r="D25" s="49">
        <v>233</v>
      </c>
      <c r="E25" s="49">
        <v>8.1686066899999993E-2</v>
      </c>
      <c r="F25" s="49">
        <v>233</v>
      </c>
      <c r="G25" s="49">
        <v>8.1686066899999993E-2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15">
        <v>0</v>
      </c>
      <c r="Q25" s="18">
        <v>0</v>
      </c>
      <c r="R25" s="18">
        <v>0</v>
      </c>
      <c r="S25" s="50">
        <v>0</v>
      </c>
      <c r="T25" s="47">
        <v>0</v>
      </c>
      <c r="U25" s="18">
        <v>0</v>
      </c>
      <c r="V25" s="18">
        <v>0</v>
      </c>
      <c r="W25" s="50">
        <v>0</v>
      </c>
      <c r="X25" s="43">
        <v>0</v>
      </c>
      <c r="Y25" s="42">
        <v>0</v>
      </c>
      <c r="Z25" s="42">
        <v>0</v>
      </c>
      <c r="AA25" s="53">
        <v>0</v>
      </c>
      <c r="AB25" s="40">
        <v>0</v>
      </c>
      <c r="AC25" s="42">
        <v>0</v>
      </c>
      <c r="AD25" s="42">
        <v>0</v>
      </c>
      <c r="AE25" s="39">
        <v>0</v>
      </c>
      <c r="AF25" s="43">
        <v>0</v>
      </c>
      <c r="AG25" s="42">
        <v>0</v>
      </c>
      <c r="AH25" s="42">
        <v>0</v>
      </c>
      <c r="AI25" s="39">
        <v>0</v>
      </c>
      <c r="AJ25" s="43">
        <v>0</v>
      </c>
      <c r="AK25" s="42">
        <v>0</v>
      </c>
      <c r="AL25" s="42">
        <v>0</v>
      </c>
      <c r="AM25" s="41">
        <v>0</v>
      </c>
      <c r="AN25" s="46">
        <v>0</v>
      </c>
      <c r="AO25" s="42">
        <v>0</v>
      </c>
      <c r="AP25" s="42">
        <v>0</v>
      </c>
      <c r="AQ25" s="45">
        <v>0</v>
      </c>
      <c r="AR25" s="16">
        <f t="shared" ref="AR25:AR35" si="10">P25+L25</f>
        <v>0</v>
      </c>
      <c r="AS25" s="18">
        <f t="shared" ref="AS25:AS35" si="11">Q25+M25</f>
        <v>0</v>
      </c>
      <c r="AT25" s="18">
        <f t="shared" ref="AT25:AT35" si="12">R25+N25</f>
        <v>0</v>
      </c>
      <c r="AU25" s="44">
        <f t="shared" ref="AU25:AU35" si="13">S25+O25</f>
        <v>0</v>
      </c>
      <c r="AV25" s="18">
        <f>D25+AZ25</f>
        <v>233</v>
      </c>
      <c r="AW25" s="18">
        <f>E25+BA25</f>
        <v>8.1686066899999993E-2</v>
      </c>
      <c r="AX25" s="18">
        <f>F25+BB25</f>
        <v>233</v>
      </c>
      <c r="AY25" s="18">
        <f>G25+BC25</f>
        <v>8.1686066899999993E-2</v>
      </c>
      <c r="AZ25" s="43">
        <f t="shared" ref="AZ25:AZ35" si="14">AR25+H25</f>
        <v>0</v>
      </c>
      <c r="BA25" s="42">
        <f t="shared" ref="BA25:BA35" si="15">AS25+I25</f>
        <v>0</v>
      </c>
      <c r="BB25" s="42">
        <f t="shared" ref="BB25:BB35" si="16">AT25+J25</f>
        <v>0</v>
      </c>
      <c r="BC25" s="39">
        <f t="shared" ref="BC25:BC35" si="17">AU25+K25</f>
        <v>0</v>
      </c>
      <c r="BD25" s="40">
        <v>3282.3103448275861</v>
      </c>
      <c r="BE25" s="39">
        <v>107593.39876503895</v>
      </c>
      <c r="BF25" s="40">
        <v>721</v>
      </c>
      <c r="BG25" s="39">
        <v>27987</v>
      </c>
    </row>
    <row r="26" spans="1:62" ht="32.1" customHeight="1">
      <c r="B26" s="38">
        <v>19</v>
      </c>
      <c r="C26" s="51" t="s">
        <v>15</v>
      </c>
      <c r="D26" s="40">
        <v>287</v>
      </c>
      <c r="E26" s="42">
        <v>1107.22765</v>
      </c>
      <c r="F26" s="49">
        <v>287</v>
      </c>
      <c r="G26" s="49">
        <v>1107.22765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287</v>
      </c>
      <c r="O26" s="49">
        <v>1107.22765</v>
      </c>
      <c r="P26" s="15">
        <v>0</v>
      </c>
      <c r="Q26" s="18">
        <v>0</v>
      </c>
      <c r="R26" s="18">
        <v>3698</v>
      </c>
      <c r="S26" s="50">
        <v>15526.505739200002</v>
      </c>
      <c r="T26" s="47">
        <v>0</v>
      </c>
      <c r="U26" s="18">
        <v>0</v>
      </c>
      <c r="V26" s="18">
        <v>401</v>
      </c>
      <c r="W26" s="50">
        <v>1861</v>
      </c>
      <c r="X26" s="43">
        <v>0</v>
      </c>
      <c r="Y26" s="42">
        <v>0</v>
      </c>
      <c r="Z26" s="42">
        <v>162</v>
      </c>
      <c r="AA26" s="53">
        <v>882</v>
      </c>
      <c r="AB26" s="40">
        <v>0</v>
      </c>
      <c r="AC26" s="42">
        <v>0</v>
      </c>
      <c r="AD26" s="42">
        <v>0</v>
      </c>
      <c r="AE26" s="39">
        <v>0</v>
      </c>
      <c r="AF26" s="43">
        <v>0</v>
      </c>
      <c r="AG26" s="42">
        <v>0</v>
      </c>
      <c r="AH26" s="42">
        <v>0</v>
      </c>
      <c r="AI26" s="39">
        <v>0</v>
      </c>
      <c r="AJ26" s="43">
        <v>0</v>
      </c>
      <c r="AK26" s="42">
        <v>0</v>
      </c>
      <c r="AL26" s="42">
        <v>0</v>
      </c>
      <c r="AM26" s="43">
        <v>0</v>
      </c>
      <c r="AN26" s="46">
        <v>0</v>
      </c>
      <c r="AO26" s="42">
        <v>0</v>
      </c>
      <c r="AP26" s="42">
        <v>0</v>
      </c>
      <c r="AQ26" s="45">
        <v>0</v>
      </c>
      <c r="AR26" s="16">
        <f t="shared" si="10"/>
        <v>0</v>
      </c>
      <c r="AS26" s="18">
        <f t="shared" si="11"/>
        <v>0</v>
      </c>
      <c r="AT26" s="18">
        <f t="shared" si="12"/>
        <v>3985</v>
      </c>
      <c r="AU26" s="44">
        <f t="shared" si="13"/>
        <v>16633.733389200002</v>
      </c>
      <c r="AV26" s="18">
        <v>287</v>
      </c>
      <c r="AW26" s="18">
        <v>1107.22765</v>
      </c>
      <c r="AX26" s="18">
        <v>287</v>
      </c>
      <c r="AY26" s="18">
        <v>1107.22765</v>
      </c>
      <c r="AZ26" s="43">
        <f t="shared" si="14"/>
        <v>0</v>
      </c>
      <c r="BA26" s="42">
        <f t="shared" si="15"/>
        <v>0</v>
      </c>
      <c r="BB26" s="42">
        <f t="shared" si="16"/>
        <v>3985</v>
      </c>
      <c r="BC26" s="39">
        <f t="shared" si="17"/>
        <v>16633.733389200002</v>
      </c>
      <c r="BD26" s="40">
        <v>3698</v>
      </c>
      <c r="BE26" s="39">
        <v>15526.505739200002</v>
      </c>
      <c r="BF26" s="40">
        <v>0</v>
      </c>
      <c r="BG26" s="39">
        <v>0</v>
      </c>
    </row>
    <row r="27" spans="1:62" ht="32.1" customHeight="1">
      <c r="B27" s="24">
        <v>20</v>
      </c>
      <c r="C27" s="51" t="s">
        <v>14</v>
      </c>
      <c r="D27" s="49">
        <v>1197</v>
      </c>
      <c r="E27" s="49">
        <v>3005.6922787500002</v>
      </c>
      <c r="F27" s="49">
        <v>1192</v>
      </c>
      <c r="G27" s="49">
        <v>3005.6922787500002</v>
      </c>
      <c r="H27" s="49">
        <v>0</v>
      </c>
      <c r="I27" s="49">
        <v>0</v>
      </c>
      <c r="J27" s="49">
        <v>0</v>
      </c>
      <c r="K27" s="49">
        <v>0</v>
      </c>
      <c r="L27" s="49">
        <v>272</v>
      </c>
      <c r="M27" s="49">
        <v>796.46999999999991</v>
      </c>
      <c r="N27" s="49">
        <v>272</v>
      </c>
      <c r="O27" s="49">
        <v>796.46999999999991</v>
      </c>
      <c r="P27" s="15">
        <v>131</v>
      </c>
      <c r="Q27" s="18">
        <v>472.68600000000004</v>
      </c>
      <c r="R27" s="18">
        <v>131</v>
      </c>
      <c r="S27" s="50">
        <v>472.68600000000004</v>
      </c>
      <c r="T27" s="47">
        <v>22</v>
      </c>
      <c r="U27" s="18">
        <v>36.700000000000003</v>
      </c>
      <c r="V27" s="18">
        <v>25</v>
      </c>
      <c r="W27" s="50">
        <v>37.069839999999999</v>
      </c>
      <c r="X27" s="43">
        <v>2</v>
      </c>
      <c r="Y27" s="42">
        <v>4</v>
      </c>
      <c r="Z27" s="42">
        <v>64</v>
      </c>
      <c r="AA27" s="45">
        <v>248</v>
      </c>
      <c r="AB27" s="40">
        <v>0</v>
      </c>
      <c r="AC27" s="42">
        <v>0</v>
      </c>
      <c r="AD27" s="42">
        <v>0</v>
      </c>
      <c r="AE27" s="39">
        <v>0</v>
      </c>
      <c r="AF27" s="43">
        <v>0</v>
      </c>
      <c r="AG27" s="42">
        <v>0</v>
      </c>
      <c r="AH27" s="42">
        <v>0</v>
      </c>
      <c r="AI27" s="39">
        <v>0</v>
      </c>
      <c r="AJ27" s="43">
        <v>3</v>
      </c>
      <c r="AK27" s="42">
        <v>5</v>
      </c>
      <c r="AL27" s="42">
        <v>71</v>
      </c>
      <c r="AM27" s="41">
        <v>253</v>
      </c>
      <c r="AN27" s="46">
        <v>0</v>
      </c>
      <c r="AO27" s="42">
        <v>0</v>
      </c>
      <c r="AP27" s="42">
        <v>0</v>
      </c>
      <c r="AQ27" s="45">
        <v>0</v>
      </c>
      <c r="AR27" s="16">
        <f t="shared" si="10"/>
        <v>403</v>
      </c>
      <c r="AS27" s="18">
        <f t="shared" si="11"/>
        <v>1269.1559999999999</v>
      </c>
      <c r="AT27" s="18">
        <f t="shared" si="12"/>
        <v>403</v>
      </c>
      <c r="AU27" s="44">
        <f t="shared" si="13"/>
        <v>1269.1559999999999</v>
      </c>
      <c r="AV27" s="18">
        <v>1197</v>
      </c>
      <c r="AW27" s="18">
        <v>3005.6922787500002</v>
      </c>
      <c r="AX27" s="18">
        <v>1192</v>
      </c>
      <c r="AY27" s="18">
        <v>3005.6922787500002</v>
      </c>
      <c r="AZ27" s="43">
        <f t="shared" si="14"/>
        <v>403</v>
      </c>
      <c r="BA27" s="42">
        <f t="shared" si="15"/>
        <v>1269.1559999999999</v>
      </c>
      <c r="BB27" s="42">
        <f t="shared" si="16"/>
        <v>403</v>
      </c>
      <c r="BC27" s="39">
        <f t="shared" si="17"/>
        <v>1269.1559999999999</v>
      </c>
      <c r="BD27" s="40">
        <v>2770</v>
      </c>
      <c r="BE27" s="39">
        <v>10921.161588749999</v>
      </c>
      <c r="BF27" s="40">
        <v>194</v>
      </c>
      <c r="BG27" s="39">
        <v>1405.4956650000004</v>
      </c>
    </row>
    <row r="28" spans="1:62" s="52" customFormat="1" ht="32.1" customHeight="1">
      <c r="B28" s="38">
        <v>21</v>
      </c>
      <c r="C28" s="51" t="s">
        <v>13</v>
      </c>
      <c r="D28" s="49">
        <v>89</v>
      </c>
      <c r="E28" s="49">
        <v>1330.98</v>
      </c>
      <c r="F28" s="49">
        <v>56</v>
      </c>
      <c r="G28" s="49">
        <v>647.09</v>
      </c>
      <c r="H28" s="49">
        <v>0</v>
      </c>
      <c r="I28" s="49">
        <v>0</v>
      </c>
      <c r="J28" s="49">
        <v>0</v>
      </c>
      <c r="K28" s="49">
        <v>0</v>
      </c>
      <c r="L28" s="49">
        <v>151</v>
      </c>
      <c r="M28" s="49">
        <v>2660.04</v>
      </c>
      <c r="N28" s="49">
        <v>151</v>
      </c>
      <c r="O28" s="49">
        <v>2660.04</v>
      </c>
      <c r="P28" s="15">
        <v>321</v>
      </c>
      <c r="Q28" s="18">
        <v>7917.2100000000009</v>
      </c>
      <c r="R28" s="18">
        <v>311</v>
      </c>
      <c r="S28" s="50">
        <v>7146.72</v>
      </c>
      <c r="T28" s="47">
        <v>140</v>
      </c>
      <c r="U28" s="18">
        <v>1837</v>
      </c>
      <c r="V28" s="18">
        <v>140</v>
      </c>
      <c r="W28" s="50">
        <v>1837</v>
      </c>
      <c r="X28" s="43">
        <v>48</v>
      </c>
      <c r="Y28" s="42">
        <v>607</v>
      </c>
      <c r="Z28" s="42">
        <v>4</v>
      </c>
      <c r="AA28" s="45">
        <v>607</v>
      </c>
      <c r="AB28" s="40">
        <v>0</v>
      </c>
      <c r="AC28" s="42">
        <v>0</v>
      </c>
      <c r="AD28" s="42">
        <v>0</v>
      </c>
      <c r="AE28" s="39">
        <v>0</v>
      </c>
      <c r="AF28" s="45">
        <v>0</v>
      </c>
      <c r="AG28" s="42">
        <v>0</v>
      </c>
      <c r="AH28" s="42">
        <v>0</v>
      </c>
      <c r="AI28" s="41">
        <v>0</v>
      </c>
      <c r="AJ28" s="45">
        <v>0</v>
      </c>
      <c r="AK28" s="42">
        <v>0</v>
      </c>
      <c r="AL28" s="42">
        <v>0</v>
      </c>
      <c r="AM28" s="43">
        <v>0</v>
      </c>
      <c r="AN28" s="46">
        <v>0</v>
      </c>
      <c r="AO28" s="42">
        <v>0</v>
      </c>
      <c r="AP28" s="42">
        <v>0</v>
      </c>
      <c r="AQ28" s="45">
        <v>0</v>
      </c>
      <c r="AR28" s="16">
        <f t="shared" si="10"/>
        <v>472</v>
      </c>
      <c r="AS28" s="18">
        <f t="shared" si="11"/>
        <v>10577.25</v>
      </c>
      <c r="AT28" s="18">
        <f t="shared" si="12"/>
        <v>462</v>
      </c>
      <c r="AU28" s="44">
        <f t="shared" si="13"/>
        <v>9806.76</v>
      </c>
      <c r="AV28" s="18">
        <v>89</v>
      </c>
      <c r="AW28" s="18">
        <v>1330.98</v>
      </c>
      <c r="AX28" s="18">
        <v>56</v>
      </c>
      <c r="AY28" s="18">
        <v>647.09</v>
      </c>
      <c r="AZ28" s="43">
        <f t="shared" si="14"/>
        <v>472</v>
      </c>
      <c r="BA28" s="42">
        <f t="shared" si="15"/>
        <v>10577.25</v>
      </c>
      <c r="BB28" s="42">
        <f t="shared" si="16"/>
        <v>462</v>
      </c>
      <c r="BC28" s="39">
        <f t="shared" si="17"/>
        <v>9806.76</v>
      </c>
      <c r="BD28" s="40">
        <v>764</v>
      </c>
      <c r="BE28" s="39">
        <v>11871.101124499999</v>
      </c>
      <c r="BF28" s="40"/>
      <c r="BG28" s="39"/>
      <c r="BH28" s="1"/>
      <c r="BI28" s="1"/>
      <c r="BJ28" s="1"/>
    </row>
    <row r="29" spans="1:62" ht="32.1" customHeight="1">
      <c r="B29" s="24">
        <v>22</v>
      </c>
      <c r="C29" s="51" t="s">
        <v>12</v>
      </c>
      <c r="D29" s="49">
        <v>1140</v>
      </c>
      <c r="E29" s="49">
        <v>3177.3497200000002</v>
      </c>
      <c r="F29" s="49">
        <v>1140</v>
      </c>
      <c r="G29" s="49">
        <v>3177.3497200000002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15">
        <v>1775</v>
      </c>
      <c r="Q29" s="18">
        <v>13434.776849999998</v>
      </c>
      <c r="R29" s="18">
        <v>1775</v>
      </c>
      <c r="S29" s="50">
        <v>9631.6327799999999</v>
      </c>
      <c r="T29" s="47">
        <v>1028</v>
      </c>
      <c r="U29" s="18">
        <v>3255</v>
      </c>
      <c r="V29" s="18">
        <v>1028</v>
      </c>
      <c r="W29" s="50">
        <v>1999</v>
      </c>
      <c r="X29" s="43">
        <v>1041</v>
      </c>
      <c r="Y29" s="42">
        <v>3474</v>
      </c>
      <c r="Z29" s="42">
        <v>1041</v>
      </c>
      <c r="AA29" s="45">
        <v>2003</v>
      </c>
      <c r="AB29" s="40">
        <v>0</v>
      </c>
      <c r="AC29" s="42">
        <v>0</v>
      </c>
      <c r="AD29" s="42">
        <v>0</v>
      </c>
      <c r="AE29" s="39">
        <v>0</v>
      </c>
      <c r="AF29" s="45">
        <v>0</v>
      </c>
      <c r="AG29" s="42">
        <v>0</v>
      </c>
      <c r="AH29" s="42">
        <v>0</v>
      </c>
      <c r="AI29" s="41">
        <v>0</v>
      </c>
      <c r="AJ29" s="45">
        <v>240</v>
      </c>
      <c r="AK29" s="42">
        <v>666</v>
      </c>
      <c r="AL29" s="42">
        <v>238</v>
      </c>
      <c r="AM29" s="41">
        <v>340</v>
      </c>
      <c r="AN29" s="46">
        <v>0</v>
      </c>
      <c r="AO29" s="42">
        <v>0</v>
      </c>
      <c r="AP29" s="42">
        <v>0</v>
      </c>
      <c r="AQ29" s="45">
        <v>0</v>
      </c>
      <c r="AR29" s="16">
        <f t="shared" si="10"/>
        <v>1775</v>
      </c>
      <c r="AS29" s="18">
        <f t="shared" si="11"/>
        <v>13434.776849999998</v>
      </c>
      <c r="AT29" s="18">
        <f t="shared" si="12"/>
        <v>1775</v>
      </c>
      <c r="AU29" s="44">
        <f t="shared" si="13"/>
        <v>9631.6327799999999</v>
      </c>
      <c r="AV29" s="18">
        <v>1140</v>
      </c>
      <c r="AW29" s="18">
        <v>3177.3497200000002</v>
      </c>
      <c r="AX29" s="18">
        <v>1140</v>
      </c>
      <c r="AY29" s="18">
        <v>3177.3497200000002</v>
      </c>
      <c r="AZ29" s="43">
        <f t="shared" si="14"/>
        <v>1775</v>
      </c>
      <c r="BA29" s="42">
        <f t="shared" si="15"/>
        <v>13434.776849999998</v>
      </c>
      <c r="BB29" s="42">
        <f t="shared" si="16"/>
        <v>1775</v>
      </c>
      <c r="BC29" s="39">
        <f t="shared" si="17"/>
        <v>9631.6327799999999</v>
      </c>
      <c r="BD29" s="40">
        <v>42697</v>
      </c>
      <c r="BE29" s="39">
        <v>338000.76173000003</v>
      </c>
      <c r="BF29" s="40">
        <v>2067</v>
      </c>
      <c r="BG29" s="39">
        <v>16589</v>
      </c>
    </row>
    <row r="30" spans="1:62" ht="32.1" customHeight="1">
      <c r="B30" s="38">
        <v>23</v>
      </c>
      <c r="C30" s="37" t="s">
        <v>11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49">
        <v>0</v>
      </c>
      <c r="K30" s="49">
        <v>0</v>
      </c>
      <c r="L30" s="21">
        <v>0</v>
      </c>
      <c r="M30" s="21">
        <v>0</v>
      </c>
      <c r="N30" s="21">
        <v>0</v>
      </c>
      <c r="O30" s="21">
        <v>0</v>
      </c>
      <c r="P30" s="15">
        <v>6</v>
      </c>
      <c r="Q30" s="18">
        <v>4.9830000000000005</v>
      </c>
      <c r="R30" s="18">
        <v>6</v>
      </c>
      <c r="S30" s="33">
        <v>4.9830000000000005</v>
      </c>
      <c r="T30" s="47"/>
      <c r="U30" s="18"/>
      <c r="V30" s="18"/>
      <c r="W30" s="33"/>
      <c r="X30" s="43"/>
      <c r="Y30" s="42"/>
      <c r="Z30" s="42"/>
      <c r="AA30" s="45"/>
      <c r="AB30" s="40">
        <v>0</v>
      </c>
      <c r="AC30" s="42">
        <v>0</v>
      </c>
      <c r="AD30" s="42">
        <v>0</v>
      </c>
      <c r="AE30" s="39">
        <v>0</v>
      </c>
      <c r="AF30" s="45"/>
      <c r="AG30" s="42"/>
      <c r="AH30" s="42"/>
      <c r="AI30" s="45"/>
      <c r="AJ30" s="45"/>
      <c r="AK30" s="42"/>
      <c r="AL30" s="42"/>
      <c r="AM30" s="45"/>
      <c r="AN30" s="46"/>
      <c r="AO30" s="42"/>
      <c r="AP30" s="42"/>
      <c r="AQ30" s="45"/>
      <c r="AR30" s="16">
        <f t="shared" si="10"/>
        <v>6</v>
      </c>
      <c r="AS30" s="18">
        <f t="shared" si="11"/>
        <v>4.9830000000000005</v>
      </c>
      <c r="AT30" s="18">
        <f t="shared" si="12"/>
        <v>6</v>
      </c>
      <c r="AU30" s="44">
        <f t="shared" si="13"/>
        <v>4.9830000000000005</v>
      </c>
      <c r="AV30" s="40">
        <v>0</v>
      </c>
      <c r="AW30" s="42">
        <v>0</v>
      </c>
      <c r="AX30" s="42">
        <v>0</v>
      </c>
      <c r="AY30" s="39">
        <v>0</v>
      </c>
      <c r="AZ30" s="43">
        <f t="shared" si="14"/>
        <v>6</v>
      </c>
      <c r="BA30" s="42">
        <f t="shared" si="15"/>
        <v>4.9830000000000005</v>
      </c>
      <c r="BB30" s="42">
        <f t="shared" si="16"/>
        <v>6</v>
      </c>
      <c r="BC30" s="39">
        <f t="shared" si="17"/>
        <v>4.9830000000000005</v>
      </c>
      <c r="BD30" s="40">
        <v>0</v>
      </c>
      <c r="BE30" s="39">
        <v>0</v>
      </c>
      <c r="BF30" s="40">
        <v>0</v>
      </c>
      <c r="BG30" s="39">
        <v>0</v>
      </c>
    </row>
    <row r="31" spans="1:62" ht="32.1" customHeight="1">
      <c r="A31" s="48" t="s">
        <v>10</v>
      </c>
      <c r="B31" s="38">
        <v>23</v>
      </c>
      <c r="C31" s="37" t="s">
        <v>9</v>
      </c>
      <c r="D31" s="21">
        <v>0</v>
      </c>
      <c r="E31" s="21">
        <v>0</v>
      </c>
      <c r="F31" s="21">
        <v>0</v>
      </c>
      <c r="G31" s="21">
        <v>0</v>
      </c>
      <c r="H31" s="21">
        <v>35</v>
      </c>
      <c r="I31" s="21">
        <v>51</v>
      </c>
      <c r="J31" s="21">
        <v>35</v>
      </c>
      <c r="K31" s="21">
        <v>51</v>
      </c>
      <c r="L31" s="21">
        <v>0</v>
      </c>
      <c r="M31" s="21">
        <v>0</v>
      </c>
      <c r="N31" s="21">
        <v>0</v>
      </c>
      <c r="O31" s="21">
        <v>0</v>
      </c>
      <c r="P31" s="15">
        <v>0</v>
      </c>
      <c r="Q31" s="18">
        <v>0</v>
      </c>
      <c r="R31" s="18">
        <v>0</v>
      </c>
      <c r="S31" s="33">
        <v>0</v>
      </c>
      <c r="T31" s="47">
        <v>0</v>
      </c>
      <c r="U31" s="18">
        <v>0</v>
      </c>
      <c r="V31" s="18">
        <v>0</v>
      </c>
      <c r="W31" s="33">
        <v>0</v>
      </c>
      <c r="X31" s="43">
        <v>0</v>
      </c>
      <c r="Y31" s="42">
        <v>0</v>
      </c>
      <c r="Z31" s="42">
        <v>0</v>
      </c>
      <c r="AA31" s="45">
        <v>0</v>
      </c>
      <c r="AB31" s="40">
        <v>0</v>
      </c>
      <c r="AC31" s="42">
        <v>0</v>
      </c>
      <c r="AD31" s="42">
        <v>0</v>
      </c>
      <c r="AE31" s="39">
        <v>0</v>
      </c>
      <c r="AF31" s="45">
        <v>0</v>
      </c>
      <c r="AG31" s="42">
        <v>0</v>
      </c>
      <c r="AH31" s="42">
        <v>0</v>
      </c>
      <c r="AI31" s="43">
        <v>0</v>
      </c>
      <c r="AJ31" s="45"/>
      <c r="AK31" s="42"/>
      <c r="AL31" s="42"/>
      <c r="AM31" s="43"/>
      <c r="AN31" s="46"/>
      <c r="AO31" s="42"/>
      <c r="AP31" s="42">
        <v>0</v>
      </c>
      <c r="AQ31" s="45">
        <v>0</v>
      </c>
      <c r="AR31" s="16">
        <f t="shared" si="10"/>
        <v>0</v>
      </c>
      <c r="AS31" s="18">
        <f t="shared" si="11"/>
        <v>0</v>
      </c>
      <c r="AT31" s="18">
        <f t="shared" si="12"/>
        <v>0</v>
      </c>
      <c r="AU31" s="44">
        <f t="shared" si="13"/>
        <v>0</v>
      </c>
      <c r="AV31" s="18">
        <v>0</v>
      </c>
      <c r="AW31" s="18">
        <v>0</v>
      </c>
      <c r="AX31" s="18">
        <v>0</v>
      </c>
      <c r="AY31" s="18">
        <v>0</v>
      </c>
      <c r="AZ31" s="43">
        <f t="shared" si="14"/>
        <v>35</v>
      </c>
      <c r="BA31" s="42">
        <f t="shared" si="15"/>
        <v>51</v>
      </c>
      <c r="BB31" s="42">
        <f t="shared" si="16"/>
        <v>35</v>
      </c>
      <c r="BC31" s="39">
        <f t="shared" si="17"/>
        <v>51</v>
      </c>
      <c r="BD31" s="40">
        <v>0</v>
      </c>
      <c r="BE31" s="40">
        <v>0</v>
      </c>
      <c r="BF31" s="40">
        <v>0</v>
      </c>
      <c r="BG31" s="39">
        <v>0</v>
      </c>
    </row>
    <row r="32" spans="1:62" ht="32.1" customHeight="1">
      <c r="A32" s="1" t="s">
        <v>8</v>
      </c>
      <c r="B32" s="24">
        <v>24</v>
      </c>
      <c r="C32" s="37" t="s">
        <v>7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5">
        <v>0</v>
      </c>
      <c r="Q32" s="18">
        <v>0</v>
      </c>
      <c r="R32" s="18">
        <v>0</v>
      </c>
      <c r="S32" s="33">
        <v>0</v>
      </c>
      <c r="T32" s="47">
        <v>0</v>
      </c>
      <c r="U32" s="18">
        <v>0</v>
      </c>
      <c r="V32" s="18">
        <v>0</v>
      </c>
      <c r="W32" s="33">
        <v>0</v>
      </c>
      <c r="X32" s="43">
        <v>0</v>
      </c>
      <c r="Y32" s="42">
        <v>0</v>
      </c>
      <c r="Z32" s="42">
        <v>0</v>
      </c>
      <c r="AA32" s="45">
        <v>0</v>
      </c>
      <c r="AB32" s="40">
        <v>0</v>
      </c>
      <c r="AC32" s="42">
        <v>0</v>
      </c>
      <c r="AD32" s="42">
        <v>0</v>
      </c>
      <c r="AE32" s="39">
        <v>0</v>
      </c>
      <c r="AF32" s="45">
        <v>0</v>
      </c>
      <c r="AG32" s="42">
        <v>0</v>
      </c>
      <c r="AH32" s="42">
        <v>0</v>
      </c>
      <c r="AI32" s="43">
        <v>0</v>
      </c>
      <c r="AJ32" s="45"/>
      <c r="AK32" s="42"/>
      <c r="AL32" s="42"/>
      <c r="AM32" s="43"/>
      <c r="AN32" s="46"/>
      <c r="AO32" s="42"/>
      <c r="AP32" s="42">
        <v>0</v>
      </c>
      <c r="AQ32" s="45">
        <v>0</v>
      </c>
      <c r="AR32" s="16">
        <f t="shared" si="10"/>
        <v>0</v>
      </c>
      <c r="AS32" s="18">
        <f t="shared" si="11"/>
        <v>0</v>
      </c>
      <c r="AT32" s="18">
        <f t="shared" si="12"/>
        <v>0</v>
      </c>
      <c r="AU32" s="44">
        <f t="shared" si="13"/>
        <v>0</v>
      </c>
      <c r="AV32" s="18">
        <f t="shared" ref="AV32:AY34" si="18">D32+AZ32</f>
        <v>0</v>
      </c>
      <c r="AW32" s="18">
        <f t="shared" si="18"/>
        <v>0</v>
      </c>
      <c r="AX32" s="18">
        <f t="shared" si="18"/>
        <v>0</v>
      </c>
      <c r="AY32" s="18">
        <f t="shared" si="18"/>
        <v>0</v>
      </c>
      <c r="AZ32" s="43">
        <f t="shared" si="14"/>
        <v>0</v>
      </c>
      <c r="BA32" s="42">
        <f t="shared" si="15"/>
        <v>0</v>
      </c>
      <c r="BB32" s="42">
        <f t="shared" si="16"/>
        <v>0</v>
      </c>
      <c r="BC32" s="39">
        <f t="shared" si="17"/>
        <v>0</v>
      </c>
      <c r="BD32" s="40">
        <v>0</v>
      </c>
      <c r="BE32" s="41">
        <v>0</v>
      </c>
      <c r="BF32" s="40">
        <v>0</v>
      </c>
      <c r="BG32" s="39">
        <v>0</v>
      </c>
    </row>
    <row r="33" spans="2:59" ht="32.1" customHeight="1">
      <c r="B33" s="38">
        <v>25</v>
      </c>
      <c r="C33" s="37" t="s">
        <v>6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5">
        <v>0</v>
      </c>
      <c r="Q33" s="18">
        <v>0</v>
      </c>
      <c r="R33" s="15">
        <v>0</v>
      </c>
      <c r="S33" s="33">
        <v>0</v>
      </c>
      <c r="T33" s="47">
        <v>0</v>
      </c>
      <c r="U33" s="18">
        <v>0</v>
      </c>
      <c r="V33" s="18">
        <v>0</v>
      </c>
      <c r="W33" s="33">
        <v>0</v>
      </c>
      <c r="X33" s="43">
        <v>0</v>
      </c>
      <c r="Y33" s="42">
        <v>0</v>
      </c>
      <c r="Z33" s="42">
        <v>0</v>
      </c>
      <c r="AA33" s="45">
        <v>0</v>
      </c>
      <c r="AB33" s="40">
        <v>0</v>
      </c>
      <c r="AC33" s="42">
        <v>0</v>
      </c>
      <c r="AD33" s="42">
        <v>0</v>
      </c>
      <c r="AE33" s="39">
        <v>0</v>
      </c>
      <c r="AF33" s="45">
        <v>0</v>
      </c>
      <c r="AG33" s="42">
        <v>0</v>
      </c>
      <c r="AH33" s="42">
        <v>0</v>
      </c>
      <c r="AI33" s="43">
        <v>0</v>
      </c>
      <c r="AJ33" s="45"/>
      <c r="AK33" s="42"/>
      <c r="AL33" s="42"/>
      <c r="AM33" s="43"/>
      <c r="AN33" s="46"/>
      <c r="AO33" s="42"/>
      <c r="AP33" s="42">
        <v>0</v>
      </c>
      <c r="AQ33" s="45">
        <v>0</v>
      </c>
      <c r="AR33" s="16">
        <f t="shared" si="10"/>
        <v>0</v>
      </c>
      <c r="AS33" s="18">
        <f t="shared" si="11"/>
        <v>0</v>
      </c>
      <c r="AT33" s="18">
        <f t="shared" si="12"/>
        <v>0</v>
      </c>
      <c r="AU33" s="44">
        <f t="shared" si="13"/>
        <v>0</v>
      </c>
      <c r="AV33" s="18">
        <f t="shared" si="18"/>
        <v>0</v>
      </c>
      <c r="AW33" s="18">
        <f t="shared" si="18"/>
        <v>0</v>
      </c>
      <c r="AX33" s="18">
        <f t="shared" si="18"/>
        <v>0</v>
      </c>
      <c r="AY33" s="18">
        <f t="shared" si="18"/>
        <v>0</v>
      </c>
      <c r="AZ33" s="43">
        <f t="shared" si="14"/>
        <v>0</v>
      </c>
      <c r="BA33" s="42">
        <f t="shared" si="15"/>
        <v>0</v>
      </c>
      <c r="BB33" s="42">
        <f t="shared" si="16"/>
        <v>0</v>
      </c>
      <c r="BC33" s="39">
        <f t="shared" si="17"/>
        <v>0</v>
      </c>
      <c r="BD33" s="40">
        <v>0</v>
      </c>
      <c r="BE33" s="41">
        <v>0</v>
      </c>
      <c r="BF33" s="40">
        <v>0</v>
      </c>
      <c r="BG33" s="39">
        <v>0</v>
      </c>
    </row>
    <row r="34" spans="2:59" ht="32.1" customHeight="1">
      <c r="B34" s="24">
        <v>26</v>
      </c>
      <c r="C34" s="37" t="s">
        <v>5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5">
        <v>0</v>
      </c>
      <c r="Q34" s="18">
        <v>0</v>
      </c>
      <c r="R34" s="18">
        <v>0</v>
      </c>
      <c r="S34" s="33">
        <v>0</v>
      </c>
      <c r="T34" s="47">
        <v>0</v>
      </c>
      <c r="U34" s="18">
        <v>0</v>
      </c>
      <c r="V34" s="18">
        <v>0</v>
      </c>
      <c r="W34" s="33">
        <v>0</v>
      </c>
      <c r="X34" s="43">
        <v>0</v>
      </c>
      <c r="Y34" s="42">
        <v>0</v>
      </c>
      <c r="Z34" s="42">
        <v>0</v>
      </c>
      <c r="AA34" s="45">
        <v>0</v>
      </c>
      <c r="AB34" s="40">
        <v>0</v>
      </c>
      <c r="AC34" s="42">
        <v>0</v>
      </c>
      <c r="AD34" s="42">
        <v>0</v>
      </c>
      <c r="AE34" s="39">
        <v>0</v>
      </c>
      <c r="AF34" s="45">
        <v>0</v>
      </c>
      <c r="AG34" s="42">
        <v>0</v>
      </c>
      <c r="AH34" s="42">
        <v>0</v>
      </c>
      <c r="AI34" s="43">
        <v>0</v>
      </c>
      <c r="AJ34" s="45"/>
      <c r="AK34" s="42"/>
      <c r="AL34" s="42"/>
      <c r="AM34" s="43"/>
      <c r="AN34" s="46"/>
      <c r="AO34" s="42"/>
      <c r="AP34" s="42">
        <v>0</v>
      </c>
      <c r="AQ34" s="45">
        <v>0</v>
      </c>
      <c r="AR34" s="16">
        <f t="shared" si="10"/>
        <v>0</v>
      </c>
      <c r="AS34" s="18">
        <f t="shared" si="11"/>
        <v>0</v>
      </c>
      <c r="AT34" s="18">
        <f t="shared" si="12"/>
        <v>0</v>
      </c>
      <c r="AU34" s="44">
        <f t="shared" si="13"/>
        <v>0</v>
      </c>
      <c r="AV34" s="18">
        <f t="shared" si="18"/>
        <v>0</v>
      </c>
      <c r="AW34" s="18">
        <f t="shared" si="18"/>
        <v>0</v>
      </c>
      <c r="AX34" s="18">
        <f t="shared" si="18"/>
        <v>0</v>
      </c>
      <c r="AY34" s="18">
        <f t="shared" si="18"/>
        <v>0</v>
      </c>
      <c r="AZ34" s="43">
        <f t="shared" si="14"/>
        <v>0</v>
      </c>
      <c r="BA34" s="42">
        <f t="shared" si="15"/>
        <v>0</v>
      </c>
      <c r="BB34" s="42">
        <f t="shared" si="16"/>
        <v>0</v>
      </c>
      <c r="BC34" s="39">
        <f t="shared" si="17"/>
        <v>0</v>
      </c>
      <c r="BD34" s="40">
        <v>0</v>
      </c>
      <c r="BE34" s="41">
        <v>0</v>
      </c>
      <c r="BF34" s="40">
        <v>0</v>
      </c>
      <c r="BG34" s="39">
        <v>0</v>
      </c>
    </row>
    <row r="35" spans="2:59" ht="32.1" customHeight="1" thickBot="1">
      <c r="B35" s="38">
        <v>27</v>
      </c>
      <c r="C35" s="37" t="s">
        <v>4</v>
      </c>
      <c r="D35" s="37">
        <v>9588</v>
      </c>
      <c r="E35" s="21">
        <v>29560.838010000003</v>
      </c>
      <c r="F35" s="21">
        <v>9588</v>
      </c>
      <c r="G35" s="21">
        <v>29560.838010000003</v>
      </c>
      <c r="H35" s="21">
        <v>5901</v>
      </c>
      <c r="I35" s="21">
        <v>8891.01</v>
      </c>
      <c r="J35" s="21">
        <v>5901</v>
      </c>
      <c r="K35" s="21">
        <v>8891.01</v>
      </c>
      <c r="L35" s="21">
        <v>6039</v>
      </c>
      <c r="M35" s="21">
        <v>9448.3399999999983</v>
      </c>
      <c r="N35" s="21">
        <v>6039</v>
      </c>
      <c r="O35" s="21">
        <v>9448.3399999999983</v>
      </c>
      <c r="P35" s="36">
        <v>6212</v>
      </c>
      <c r="Q35" s="34">
        <v>9372.7699999999986</v>
      </c>
      <c r="R35" s="34">
        <v>6212</v>
      </c>
      <c r="S35" s="33">
        <v>9372.7699999999986</v>
      </c>
      <c r="T35" s="35">
        <v>10220</v>
      </c>
      <c r="U35" s="34">
        <v>27283</v>
      </c>
      <c r="V35" s="34">
        <v>10220</v>
      </c>
      <c r="W35" s="33">
        <v>27283</v>
      </c>
      <c r="X35" s="28">
        <v>25880</v>
      </c>
      <c r="Y35" s="27">
        <v>53397</v>
      </c>
      <c r="Z35" s="27">
        <v>25880</v>
      </c>
      <c r="AA35" s="32">
        <v>53397</v>
      </c>
      <c r="AB35" s="26">
        <v>5901</v>
      </c>
      <c r="AC35" s="27">
        <v>8891.01</v>
      </c>
      <c r="AD35" s="27">
        <v>5901</v>
      </c>
      <c r="AE35" s="25">
        <v>8891.01</v>
      </c>
      <c r="AF35" s="28">
        <v>6215</v>
      </c>
      <c r="AG35" s="27">
        <v>9207</v>
      </c>
      <c r="AH35" s="27">
        <v>6215</v>
      </c>
      <c r="AI35" s="25">
        <v>9207</v>
      </c>
      <c r="AJ35" s="28">
        <v>9047</v>
      </c>
      <c r="AK35" s="27">
        <v>19740</v>
      </c>
      <c r="AL35" s="27">
        <v>9047</v>
      </c>
      <c r="AM35" s="25">
        <v>19740</v>
      </c>
      <c r="AN35" s="26">
        <v>7100</v>
      </c>
      <c r="AO35" s="27">
        <v>10074</v>
      </c>
      <c r="AP35" s="27">
        <v>7100</v>
      </c>
      <c r="AQ35" s="32">
        <v>10074</v>
      </c>
      <c r="AR35" s="31">
        <f t="shared" si="10"/>
        <v>12251</v>
      </c>
      <c r="AS35" s="30">
        <f t="shared" si="11"/>
        <v>18821.109999999997</v>
      </c>
      <c r="AT35" s="30">
        <f t="shared" si="12"/>
        <v>12251</v>
      </c>
      <c r="AU35" s="29">
        <f t="shared" si="13"/>
        <v>18821.109999999997</v>
      </c>
      <c r="AV35" s="18">
        <v>9588</v>
      </c>
      <c r="AW35" s="18">
        <v>29560.838010000003</v>
      </c>
      <c r="AX35" s="18">
        <v>9588</v>
      </c>
      <c r="AY35" s="18">
        <v>29560.838010000003</v>
      </c>
      <c r="AZ35" s="28">
        <f t="shared" si="14"/>
        <v>18152</v>
      </c>
      <c r="BA35" s="27">
        <f t="shared" si="15"/>
        <v>27712.119999999995</v>
      </c>
      <c r="BB35" s="27">
        <f t="shared" si="16"/>
        <v>18152</v>
      </c>
      <c r="BC35" s="25">
        <f t="shared" si="17"/>
        <v>27712.119999999995</v>
      </c>
      <c r="BD35" s="26">
        <v>220481</v>
      </c>
      <c r="BE35" s="25">
        <v>644572.91278839996</v>
      </c>
      <c r="BF35" s="26">
        <v>8795</v>
      </c>
      <c r="BG35" s="25">
        <v>33216.142860000007</v>
      </c>
    </row>
    <row r="36" spans="2:59" s="12" customFormat="1" ht="32.1" customHeight="1" thickBot="1">
      <c r="B36" s="87" t="s">
        <v>3</v>
      </c>
      <c r="C36" s="88"/>
      <c r="D36" s="13">
        <f t="shared" ref="D36:AI36" si="19">SUM(D8:D35)</f>
        <v>88488</v>
      </c>
      <c r="E36" s="13">
        <f t="shared" si="19"/>
        <v>372265.31442436686</v>
      </c>
      <c r="F36" s="13">
        <f t="shared" si="19"/>
        <v>143014</v>
      </c>
      <c r="G36" s="13">
        <f t="shared" si="19"/>
        <v>690948.51491296687</v>
      </c>
      <c r="H36" s="13">
        <f t="shared" si="19"/>
        <v>63093.417644900001</v>
      </c>
      <c r="I36" s="13">
        <f t="shared" si="19"/>
        <v>240192.03841165395</v>
      </c>
      <c r="J36" s="13">
        <f t="shared" si="19"/>
        <v>59489</v>
      </c>
      <c r="K36" s="13">
        <f t="shared" si="19"/>
        <v>240123.57949380996</v>
      </c>
      <c r="L36" s="13">
        <f t="shared" si="19"/>
        <v>71757</v>
      </c>
      <c r="M36" s="13">
        <f t="shared" si="19"/>
        <v>284213.27197259996</v>
      </c>
      <c r="N36" s="13">
        <f t="shared" si="19"/>
        <v>98033</v>
      </c>
      <c r="O36" s="13">
        <f t="shared" si="19"/>
        <v>495065.59600204998</v>
      </c>
      <c r="P36" s="13">
        <f t="shared" si="19"/>
        <v>299051</v>
      </c>
      <c r="Q36" s="13">
        <f t="shared" si="19"/>
        <v>1128405.0114294</v>
      </c>
      <c r="R36" s="13">
        <f t="shared" si="19"/>
        <v>553393</v>
      </c>
      <c r="S36" s="13">
        <f t="shared" si="19"/>
        <v>1890870.2045016</v>
      </c>
      <c r="T36" s="13">
        <f t="shared" si="19"/>
        <v>106057</v>
      </c>
      <c r="U36" s="13">
        <f t="shared" si="19"/>
        <v>522105.20986596396</v>
      </c>
      <c r="V36" s="13">
        <f t="shared" si="19"/>
        <v>113965</v>
      </c>
      <c r="W36" s="13">
        <f t="shared" si="19"/>
        <v>563084.83179496403</v>
      </c>
      <c r="X36" s="13">
        <f t="shared" si="19"/>
        <v>131595.45000000001</v>
      </c>
      <c r="Y36" s="13">
        <f t="shared" si="19"/>
        <v>505041.55163644964</v>
      </c>
      <c r="Z36" s="13">
        <f t="shared" si="19"/>
        <v>140911.45000000001</v>
      </c>
      <c r="AA36" s="13">
        <f t="shared" si="19"/>
        <v>531766.35468054959</v>
      </c>
      <c r="AB36" s="13">
        <f t="shared" si="19"/>
        <v>22788</v>
      </c>
      <c r="AC36" s="13">
        <f t="shared" si="19"/>
        <v>36524.049820715001</v>
      </c>
      <c r="AD36" s="13">
        <f t="shared" si="19"/>
        <v>22205</v>
      </c>
      <c r="AE36" s="13">
        <f t="shared" si="19"/>
        <v>33435.707747915003</v>
      </c>
      <c r="AF36" s="13">
        <f t="shared" si="19"/>
        <v>27711</v>
      </c>
      <c r="AG36" s="13">
        <f t="shared" si="19"/>
        <v>50991.185933764005</v>
      </c>
      <c r="AH36" s="13">
        <f t="shared" si="19"/>
        <v>27557</v>
      </c>
      <c r="AI36" s="13">
        <f t="shared" si="19"/>
        <v>50015.185933764005</v>
      </c>
      <c r="AJ36" s="13">
        <f t="shared" ref="AJ36:BO36" si="20">SUM(AJ8:AJ35)</f>
        <v>43358</v>
      </c>
      <c r="AK36" s="13">
        <f t="shared" si="20"/>
        <v>165786.91593376402</v>
      </c>
      <c r="AL36" s="13">
        <f t="shared" si="20"/>
        <v>78292</v>
      </c>
      <c r="AM36" s="13">
        <f t="shared" si="20"/>
        <v>270618.18659961602</v>
      </c>
      <c r="AN36" s="13">
        <f t="shared" si="20"/>
        <v>21913</v>
      </c>
      <c r="AO36" s="13">
        <f t="shared" si="20"/>
        <v>101103.78</v>
      </c>
      <c r="AP36" s="13">
        <f t="shared" si="20"/>
        <v>21611</v>
      </c>
      <c r="AQ36" s="13">
        <f t="shared" si="20"/>
        <v>101388.68</v>
      </c>
      <c r="AR36" s="13">
        <f t="shared" si="20"/>
        <v>370808</v>
      </c>
      <c r="AS36" s="13">
        <f t="shared" si="20"/>
        <v>1412618.2834020003</v>
      </c>
      <c r="AT36" s="13">
        <f t="shared" si="20"/>
        <v>651426</v>
      </c>
      <c r="AU36" s="13">
        <f t="shared" si="20"/>
        <v>2385935.8005036507</v>
      </c>
      <c r="AV36" s="13">
        <f t="shared" si="20"/>
        <v>88488</v>
      </c>
      <c r="AW36" s="13">
        <f t="shared" si="20"/>
        <v>372265.31442436686</v>
      </c>
      <c r="AX36" s="13">
        <f t="shared" si="20"/>
        <v>143014</v>
      </c>
      <c r="AY36" s="13">
        <f t="shared" si="20"/>
        <v>690948.51491296687</v>
      </c>
      <c r="AZ36" s="13">
        <f t="shared" si="20"/>
        <v>433901.41764489998</v>
      </c>
      <c r="BA36" s="13">
        <f t="shared" si="20"/>
        <v>1652810.3218136537</v>
      </c>
      <c r="BB36" s="13">
        <f t="shared" si="20"/>
        <v>710915</v>
      </c>
      <c r="BC36" s="13">
        <f t="shared" si="20"/>
        <v>2626059.3799974606</v>
      </c>
      <c r="BD36" s="13">
        <f t="shared" si="20"/>
        <v>1344803.3103448276</v>
      </c>
      <c r="BE36" s="13">
        <f t="shared" si="20"/>
        <v>5150168.8732327335</v>
      </c>
      <c r="BF36" s="13">
        <f t="shared" si="20"/>
        <v>115793</v>
      </c>
      <c r="BG36" s="13">
        <f t="shared" si="20"/>
        <v>485566.67268949997</v>
      </c>
    </row>
    <row r="37" spans="2:59" ht="32.1" customHeight="1" thickBot="1">
      <c r="B37" s="24">
        <v>28</v>
      </c>
      <c r="C37" s="23" t="s">
        <v>2</v>
      </c>
      <c r="D37" s="22">
        <v>1595</v>
      </c>
      <c r="E37" s="22">
        <v>1331.92</v>
      </c>
      <c r="F37" s="22">
        <v>1595</v>
      </c>
      <c r="G37" s="22">
        <v>1331.92</v>
      </c>
      <c r="H37" s="22">
        <v>74</v>
      </c>
      <c r="I37" s="22">
        <v>89.28</v>
      </c>
      <c r="J37" s="22">
        <v>74</v>
      </c>
      <c r="K37" s="22">
        <v>40.129999999999995</v>
      </c>
      <c r="L37" s="21">
        <v>1595</v>
      </c>
      <c r="M37" s="21">
        <v>1331.92</v>
      </c>
      <c r="N37" s="21">
        <v>1595</v>
      </c>
      <c r="O37" s="21">
        <v>1331.92</v>
      </c>
      <c r="P37" s="15">
        <v>939157</v>
      </c>
      <c r="Q37" s="15">
        <v>648696.21346839995</v>
      </c>
      <c r="R37" s="15">
        <v>4633</v>
      </c>
      <c r="S37" s="15">
        <v>5081.7199999999993</v>
      </c>
      <c r="T37" s="15">
        <v>3203</v>
      </c>
      <c r="U37" s="15">
        <v>4154.68</v>
      </c>
      <c r="V37" s="15">
        <v>3203</v>
      </c>
      <c r="W37" s="15">
        <v>4154.68</v>
      </c>
      <c r="X37" s="15">
        <v>1769</v>
      </c>
      <c r="Y37" s="15">
        <v>1917</v>
      </c>
      <c r="Z37" s="15">
        <v>1769</v>
      </c>
      <c r="AA37" s="15">
        <v>1917</v>
      </c>
      <c r="AB37" s="15">
        <v>2</v>
      </c>
      <c r="AC37" s="16">
        <v>23</v>
      </c>
      <c r="AD37" s="15">
        <v>2</v>
      </c>
      <c r="AE37" s="16">
        <v>23</v>
      </c>
      <c r="AF37" s="15">
        <v>4633</v>
      </c>
      <c r="AG37" s="15">
        <v>5081.7199999999993</v>
      </c>
      <c r="AH37" s="15">
        <v>4633</v>
      </c>
      <c r="AI37" s="15">
        <v>5081.7199999999993</v>
      </c>
      <c r="AJ37" s="15">
        <v>1213</v>
      </c>
      <c r="AK37" s="15">
        <v>786</v>
      </c>
      <c r="AL37" s="15">
        <v>1213</v>
      </c>
      <c r="AM37" s="15">
        <v>786</v>
      </c>
      <c r="AN37" s="15">
        <v>0</v>
      </c>
      <c r="AO37" s="15">
        <v>0</v>
      </c>
      <c r="AP37" s="15">
        <v>0</v>
      </c>
      <c r="AQ37" s="15">
        <v>0</v>
      </c>
      <c r="AR37" s="20">
        <f>P37+L37</f>
        <v>940752</v>
      </c>
      <c r="AS37" s="20">
        <f>Q37+M37</f>
        <v>650028.13346839999</v>
      </c>
      <c r="AT37" s="20">
        <f>R37+N37</f>
        <v>6228</v>
      </c>
      <c r="AU37" s="19">
        <f>S37+O37</f>
        <v>6413.6399999999994</v>
      </c>
      <c r="AV37" s="18">
        <v>1595</v>
      </c>
      <c r="AW37" s="18">
        <v>1331.92</v>
      </c>
      <c r="AX37" s="18">
        <v>1595</v>
      </c>
      <c r="AY37" s="18">
        <v>1331.92</v>
      </c>
      <c r="AZ37" s="17">
        <f>AR37+H37</f>
        <v>940826</v>
      </c>
      <c r="BA37" s="16">
        <f>AS37+I37</f>
        <v>650117.41346840002</v>
      </c>
      <c r="BB37" s="15">
        <f>AT37+J37</f>
        <v>6302</v>
      </c>
      <c r="BC37" s="16">
        <f>AU37+K37</f>
        <v>6453.7699999999995</v>
      </c>
      <c r="BD37" s="16">
        <v>939157</v>
      </c>
      <c r="BE37" s="16">
        <v>648696.21346839995</v>
      </c>
      <c r="BF37" s="15">
        <v>3146</v>
      </c>
      <c r="BG37" s="14">
        <v>6688.3266667999997</v>
      </c>
    </row>
    <row r="38" spans="2:59" s="12" customFormat="1" ht="32.1" customHeight="1" thickBot="1">
      <c r="B38" s="87" t="s">
        <v>1</v>
      </c>
      <c r="C38" s="88"/>
      <c r="D38" s="13">
        <f t="shared" ref="D38:AI38" si="21">D37+D36</f>
        <v>90083</v>
      </c>
      <c r="E38" s="13">
        <f t="shared" si="21"/>
        <v>373597.23442436685</v>
      </c>
      <c r="F38" s="13">
        <f t="shared" si="21"/>
        <v>144609</v>
      </c>
      <c r="G38" s="13">
        <f t="shared" si="21"/>
        <v>692280.43491296691</v>
      </c>
      <c r="H38" s="13">
        <f t="shared" si="21"/>
        <v>63167.417644900001</v>
      </c>
      <c r="I38" s="13">
        <f t="shared" si="21"/>
        <v>240281.31841165395</v>
      </c>
      <c r="J38" s="13">
        <f t="shared" si="21"/>
        <v>59563</v>
      </c>
      <c r="K38" s="13">
        <f t="shared" si="21"/>
        <v>240163.70949380996</v>
      </c>
      <c r="L38" s="13">
        <f t="shared" si="21"/>
        <v>73352</v>
      </c>
      <c r="M38" s="13">
        <f t="shared" si="21"/>
        <v>285545.19197259995</v>
      </c>
      <c r="N38" s="13">
        <f t="shared" si="21"/>
        <v>99628</v>
      </c>
      <c r="O38" s="13">
        <f t="shared" si="21"/>
        <v>496397.51600204996</v>
      </c>
      <c r="P38" s="13">
        <f t="shared" si="21"/>
        <v>1238208</v>
      </c>
      <c r="Q38" s="13">
        <f t="shared" si="21"/>
        <v>1777101.2248978</v>
      </c>
      <c r="R38" s="13">
        <f t="shared" si="21"/>
        <v>558026</v>
      </c>
      <c r="S38" s="13">
        <f t="shared" si="21"/>
        <v>1895951.9245016</v>
      </c>
      <c r="T38" s="13">
        <f t="shared" si="21"/>
        <v>109260</v>
      </c>
      <c r="U38" s="13">
        <f t="shared" si="21"/>
        <v>526259.88986596395</v>
      </c>
      <c r="V38" s="13">
        <f t="shared" si="21"/>
        <v>117168</v>
      </c>
      <c r="W38" s="13">
        <f t="shared" si="21"/>
        <v>567239.51179496408</v>
      </c>
      <c r="X38" s="13">
        <f t="shared" si="21"/>
        <v>133364.45000000001</v>
      </c>
      <c r="Y38" s="13">
        <f t="shared" si="21"/>
        <v>506958.55163644964</v>
      </c>
      <c r="Z38" s="13">
        <f t="shared" si="21"/>
        <v>142680.45000000001</v>
      </c>
      <c r="AA38" s="13">
        <f t="shared" si="21"/>
        <v>533683.35468054959</v>
      </c>
      <c r="AB38" s="13">
        <f t="shared" si="21"/>
        <v>22790</v>
      </c>
      <c r="AC38" s="13">
        <f t="shared" si="21"/>
        <v>36547.049820715001</v>
      </c>
      <c r="AD38" s="13">
        <f t="shared" si="21"/>
        <v>22207</v>
      </c>
      <c r="AE38" s="13">
        <f t="shared" si="21"/>
        <v>33458.707747915003</v>
      </c>
      <c r="AF38" s="13">
        <f t="shared" si="21"/>
        <v>32344</v>
      </c>
      <c r="AG38" s="13">
        <f t="shared" si="21"/>
        <v>56072.905933764006</v>
      </c>
      <c r="AH38" s="13">
        <f t="shared" si="21"/>
        <v>32190</v>
      </c>
      <c r="AI38" s="13">
        <f t="shared" si="21"/>
        <v>55096.905933764006</v>
      </c>
      <c r="AJ38" s="13">
        <f t="shared" ref="AJ38:BO38" si="22">AJ37+AJ36</f>
        <v>44571</v>
      </c>
      <c r="AK38" s="13">
        <f t="shared" si="22"/>
        <v>166572.91593376402</v>
      </c>
      <c r="AL38" s="13">
        <f t="shared" si="22"/>
        <v>79505</v>
      </c>
      <c r="AM38" s="13">
        <f t="shared" si="22"/>
        <v>271404.18659961602</v>
      </c>
      <c r="AN38" s="13">
        <f t="shared" si="22"/>
        <v>21913</v>
      </c>
      <c r="AO38" s="13">
        <f t="shared" si="22"/>
        <v>101103.78</v>
      </c>
      <c r="AP38" s="13">
        <f t="shared" si="22"/>
        <v>21611</v>
      </c>
      <c r="AQ38" s="13">
        <f t="shared" si="22"/>
        <v>101388.68</v>
      </c>
      <c r="AR38" s="13">
        <f t="shared" si="22"/>
        <v>1311560</v>
      </c>
      <c r="AS38" s="13">
        <f t="shared" si="22"/>
        <v>2062646.4168704003</v>
      </c>
      <c r="AT38" s="13">
        <f t="shared" si="22"/>
        <v>657654</v>
      </c>
      <c r="AU38" s="13">
        <f t="shared" si="22"/>
        <v>2392349.4405036508</v>
      </c>
      <c r="AV38" s="13">
        <f t="shared" si="22"/>
        <v>90083</v>
      </c>
      <c r="AW38" s="13">
        <f t="shared" si="22"/>
        <v>373597.23442436685</v>
      </c>
      <c r="AX38" s="13">
        <f t="shared" si="22"/>
        <v>144609</v>
      </c>
      <c r="AY38" s="13">
        <f t="shared" si="22"/>
        <v>692280.43491296691</v>
      </c>
      <c r="AZ38" s="13">
        <f t="shared" si="22"/>
        <v>1374727.4176449</v>
      </c>
      <c r="BA38" s="13">
        <f t="shared" si="22"/>
        <v>2302927.7352820537</v>
      </c>
      <c r="BB38" s="13">
        <f t="shared" si="22"/>
        <v>717217</v>
      </c>
      <c r="BC38" s="13">
        <f t="shared" si="22"/>
        <v>2632513.1499974607</v>
      </c>
      <c r="BD38" s="13">
        <f t="shared" si="22"/>
        <v>2283960.3103448274</v>
      </c>
      <c r="BE38" s="13">
        <f t="shared" si="22"/>
        <v>5798865.0867011333</v>
      </c>
      <c r="BF38" s="13">
        <f t="shared" si="22"/>
        <v>118939</v>
      </c>
      <c r="BG38" s="13">
        <f t="shared" si="22"/>
        <v>492254.99935629999</v>
      </c>
    </row>
    <row r="39" spans="2:59" s="6" customFormat="1" ht="32.1" customHeight="1">
      <c r="B39" s="89" t="s">
        <v>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</row>
    <row r="40" spans="2:59">
      <c r="C40" s="10"/>
      <c r="D40" s="10"/>
      <c r="E40" s="10"/>
      <c r="F40" s="10"/>
      <c r="G40" s="10"/>
      <c r="H40" s="11"/>
      <c r="I40" s="11"/>
      <c r="J40" s="11"/>
      <c r="K40" s="11"/>
      <c r="L40" s="10"/>
      <c r="M40" s="10"/>
      <c r="N40" s="10"/>
      <c r="O40" s="1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2:59">
      <c r="C41" s="7"/>
      <c r="D41" s="7"/>
      <c r="E41" s="7"/>
      <c r="F41" s="7"/>
      <c r="G41" s="7"/>
      <c r="H41" s="8"/>
      <c r="I41" s="8"/>
      <c r="J41" s="8"/>
      <c r="K41" s="8"/>
      <c r="L41" s="7"/>
      <c r="M41" s="7"/>
      <c r="N41" s="7"/>
      <c r="O41" s="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7" spans="2:59">
      <c r="C47" s="5"/>
      <c r="D47" s="5"/>
      <c r="E47" s="5"/>
      <c r="F47" s="5"/>
      <c r="G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</sheetData>
  <mergeCells count="62">
    <mergeCell ref="D5:G5"/>
    <mergeCell ref="AB4:AE4"/>
    <mergeCell ref="AN4:AQ4"/>
    <mergeCell ref="H5:K5"/>
    <mergeCell ref="X4:AA4"/>
    <mergeCell ref="AB5:AE5"/>
    <mergeCell ref="B1:BG1"/>
    <mergeCell ref="B2:BG2"/>
    <mergeCell ref="B3:BG3"/>
    <mergeCell ref="B4:B7"/>
    <mergeCell ref="C4:C7"/>
    <mergeCell ref="D4:G4"/>
    <mergeCell ref="H4:K4"/>
    <mergeCell ref="L4:O4"/>
    <mergeCell ref="P4:S4"/>
    <mergeCell ref="T4:W4"/>
    <mergeCell ref="AB6:AC6"/>
    <mergeCell ref="AD6:AE6"/>
    <mergeCell ref="L5:O5"/>
    <mergeCell ref="P5:S5"/>
    <mergeCell ref="T5:W5"/>
    <mergeCell ref="X5:AA5"/>
    <mergeCell ref="AV4:AY4"/>
    <mergeCell ref="AZ4:BC4"/>
    <mergeCell ref="BD4:BE6"/>
    <mergeCell ref="AR4:AU4"/>
    <mergeCell ref="N6:O6"/>
    <mergeCell ref="P6:Q6"/>
    <mergeCell ref="AF6:AG6"/>
    <mergeCell ref="AF4:AI4"/>
    <mergeCell ref="AJ4:AM4"/>
    <mergeCell ref="AV5:AY5"/>
    <mergeCell ref="R6:S6"/>
    <mergeCell ref="T6:U6"/>
    <mergeCell ref="Z6:AA6"/>
    <mergeCell ref="AZ5:BC5"/>
    <mergeCell ref="AF5:AI5"/>
    <mergeCell ref="AJ5:AM5"/>
    <mergeCell ref="AN5:AQ5"/>
    <mergeCell ref="AR5:AU5"/>
    <mergeCell ref="B38:C38"/>
    <mergeCell ref="B39:BG39"/>
    <mergeCell ref="AT6:AU6"/>
    <mergeCell ref="AV6:AW6"/>
    <mergeCell ref="AX6:AY6"/>
    <mergeCell ref="AZ6:BA6"/>
    <mergeCell ref="BB6:BC6"/>
    <mergeCell ref="B36:C36"/>
    <mergeCell ref="AH6:AI6"/>
    <mergeCell ref="AJ6:AK6"/>
    <mergeCell ref="D6:E6"/>
    <mergeCell ref="F6:G6"/>
    <mergeCell ref="H6:I6"/>
    <mergeCell ref="J6:K6"/>
    <mergeCell ref="L6:M6"/>
    <mergeCell ref="BF4:BG6"/>
    <mergeCell ref="AL6:AM6"/>
    <mergeCell ref="AN6:AO6"/>
    <mergeCell ref="AP6:AQ6"/>
    <mergeCell ref="AR6:AS6"/>
    <mergeCell ref="V6:W6"/>
    <mergeCell ref="X6:Y6"/>
  </mergeCells>
  <printOptions horizontalCentered="1" gridLines="1"/>
  <pageMargins left="0" right="0" top="0.75" bottom="1.2362204720000001" header="0.17" footer="0.15748031496063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17 KCC</vt:lpstr>
      <vt:lpstr>'Ann 17 KCC'!Print_Area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SLPC</cp:lastModifiedBy>
  <dcterms:created xsi:type="dcterms:W3CDTF">2022-08-16T05:40:06Z</dcterms:created>
  <dcterms:modified xsi:type="dcterms:W3CDTF">2022-10-31T08:17:30Z</dcterms:modified>
</cp:coreProperties>
</file>