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FINAL AGENDA AND ANNEXURES 162 SLBC MEETING\"/>
    </mc:Choice>
  </mc:AlternateContent>
  <bookViews>
    <workbookView xWindow="0" yWindow="0" windowWidth="21264" windowHeight="7680"/>
  </bookViews>
  <sheets>
    <sheet name="Sheet2" sheetId="14" r:id="rId1"/>
  </sheets>
  <definedNames>
    <definedName name="_xlnm.Print_Area" localSheetId="0">Sheet2!$A$1:$AR$41</definedName>
  </definedNames>
  <calcPr calcId="162913"/>
</workbook>
</file>

<file path=xl/calcChain.xml><?xml version="1.0" encoding="utf-8"?>
<calcChain xmlns="http://schemas.openxmlformats.org/spreadsheetml/2006/main">
  <c r="AH9" i="14" l="1"/>
  <c r="AH10" i="14"/>
  <c r="AH11" i="14"/>
  <c r="AH12" i="14"/>
  <c r="AH13" i="14"/>
  <c r="AH14" i="14"/>
  <c r="AH15" i="14"/>
  <c r="AH16" i="14"/>
  <c r="AH17" i="14"/>
  <c r="AH18" i="14"/>
  <c r="AH19" i="14"/>
  <c r="AH20" i="14"/>
  <c r="AH21" i="14"/>
  <c r="AH22" i="14"/>
  <c r="AH23" i="14"/>
  <c r="AH24" i="14"/>
  <c r="AH25" i="14"/>
  <c r="AH26" i="14"/>
  <c r="AH27" i="14"/>
  <c r="AH28" i="14"/>
  <c r="AH29" i="14"/>
  <c r="AH31" i="14"/>
  <c r="AH32" i="14"/>
  <c r="AH33" i="14"/>
  <c r="AH36" i="14"/>
  <c r="AH37" i="14"/>
  <c r="AH39" i="14"/>
  <c r="AG9" i="14"/>
  <c r="AG10" i="14"/>
  <c r="AG11" i="14"/>
  <c r="AG12" i="14"/>
  <c r="AG13" i="14"/>
  <c r="AG14" i="14"/>
  <c r="AG15" i="14"/>
  <c r="AG16" i="14"/>
  <c r="AG17" i="14"/>
  <c r="AG18" i="14"/>
  <c r="AG19" i="14"/>
  <c r="AG20" i="14"/>
  <c r="AG21" i="14"/>
  <c r="AG22" i="14"/>
  <c r="AG23" i="14"/>
  <c r="AG24" i="14"/>
  <c r="AG25" i="14"/>
  <c r="AG26" i="14"/>
  <c r="AG27" i="14"/>
  <c r="AG28" i="14"/>
  <c r="AG29" i="14"/>
  <c r="AG31" i="14"/>
  <c r="AG32" i="14"/>
  <c r="AG33" i="14"/>
  <c r="AG36" i="14"/>
  <c r="AG37" i="14"/>
  <c r="AG39" i="14"/>
  <c r="AH8" i="14"/>
  <c r="AG8" i="14"/>
  <c r="AF9" i="14"/>
  <c r="AF10" i="14"/>
  <c r="AF11" i="14"/>
  <c r="AF12" i="14"/>
  <c r="AF13" i="14"/>
  <c r="AF14" i="14"/>
  <c r="AF15" i="14"/>
  <c r="AF16" i="14"/>
  <c r="AF17" i="14"/>
  <c r="AF18" i="14"/>
  <c r="AF19" i="14"/>
  <c r="AF20" i="14"/>
  <c r="AF21" i="14"/>
  <c r="AF22" i="14"/>
  <c r="AF23" i="14"/>
  <c r="AF24" i="14"/>
  <c r="AF25" i="14"/>
  <c r="AF26" i="14"/>
  <c r="AF27" i="14"/>
  <c r="AF28" i="14"/>
  <c r="AF29" i="14"/>
  <c r="AF32" i="14"/>
  <c r="AF33" i="14"/>
  <c r="AF36" i="14"/>
  <c r="AF37" i="14"/>
  <c r="AF39" i="14"/>
  <c r="AF8" i="14"/>
  <c r="AE9" i="14"/>
  <c r="AE10" i="14"/>
  <c r="AE11" i="14"/>
  <c r="AE12" i="14"/>
  <c r="AE13" i="14"/>
  <c r="AE14" i="14"/>
  <c r="AE15" i="14"/>
  <c r="AE16" i="14"/>
  <c r="AE17" i="14"/>
  <c r="AE18" i="14"/>
  <c r="AE19" i="14"/>
  <c r="AE20" i="14"/>
  <c r="AE21" i="14"/>
  <c r="AE22" i="14"/>
  <c r="AE23" i="14"/>
  <c r="AE24" i="14"/>
  <c r="AE25" i="14"/>
  <c r="AE26" i="14"/>
  <c r="AE27" i="14"/>
  <c r="AE28" i="14"/>
  <c r="AE29" i="14"/>
  <c r="AE32" i="14"/>
  <c r="AE33" i="14"/>
  <c r="AE36" i="14"/>
  <c r="AE37" i="14"/>
  <c r="AE39" i="14"/>
  <c r="AE8" i="14"/>
  <c r="V9" i="14"/>
  <c r="V10" i="14"/>
  <c r="V11" i="14"/>
  <c r="V12" i="14"/>
  <c r="V13" i="14"/>
  <c r="V14" i="14"/>
  <c r="V15" i="14"/>
  <c r="V16" i="14"/>
  <c r="V17" i="14"/>
  <c r="V18" i="14"/>
  <c r="V19" i="14"/>
  <c r="V20" i="14"/>
  <c r="V21" i="14"/>
  <c r="V22" i="14"/>
  <c r="V23" i="14"/>
  <c r="V24" i="14"/>
  <c r="V25" i="14"/>
  <c r="V26" i="14"/>
  <c r="V27" i="14"/>
  <c r="V28" i="14"/>
  <c r="V29" i="14"/>
  <c r="V30" i="14"/>
  <c r="V31" i="14"/>
  <c r="V32" i="14"/>
  <c r="V33" i="14"/>
  <c r="V35" i="14"/>
  <c r="V36" i="14"/>
  <c r="V37" i="14"/>
  <c r="V39" i="14"/>
  <c r="U9" i="14"/>
  <c r="U10" i="14"/>
  <c r="U11" i="14"/>
  <c r="U12" i="14"/>
  <c r="U13" i="14"/>
  <c r="U14" i="14"/>
  <c r="U15" i="14"/>
  <c r="U16" i="14"/>
  <c r="U17" i="14"/>
  <c r="U18" i="14"/>
  <c r="U19" i="14"/>
  <c r="U20" i="14"/>
  <c r="U21" i="14"/>
  <c r="U22" i="14"/>
  <c r="U23" i="14"/>
  <c r="U24" i="14"/>
  <c r="U25" i="14"/>
  <c r="U26" i="14"/>
  <c r="U27" i="14"/>
  <c r="U28" i="14"/>
  <c r="U29" i="14"/>
  <c r="U30" i="14"/>
  <c r="U31" i="14"/>
  <c r="U32" i="14"/>
  <c r="U33" i="14"/>
  <c r="U35" i="14"/>
  <c r="U36" i="14"/>
  <c r="U37" i="14"/>
  <c r="U39" i="14"/>
  <c r="V8" i="14"/>
  <c r="T9" i="14"/>
  <c r="T10" i="14"/>
  <c r="T11" i="14"/>
  <c r="T12" i="14"/>
  <c r="T13" i="14"/>
  <c r="T14" i="14"/>
  <c r="T15" i="14"/>
  <c r="T16" i="14"/>
  <c r="T17" i="14"/>
  <c r="T18" i="14"/>
  <c r="T19" i="14"/>
  <c r="T20" i="14"/>
  <c r="T21" i="14"/>
  <c r="T22" i="14"/>
  <c r="T23" i="14"/>
  <c r="T24" i="14"/>
  <c r="T25" i="14"/>
  <c r="T26" i="14"/>
  <c r="T27" i="14"/>
  <c r="T28" i="14"/>
  <c r="T29" i="14"/>
  <c r="T30" i="14"/>
  <c r="T32" i="14"/>
  <c r="T33" i="14"/>
  <c r="T35" i="14"/>
  <c r="T36" i="14"/>
  <c r="T37" i="14"/>
  <c r="T39" i="14"/>
  <c r="T8" i="14"/>
  <c r="S9" i="14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2" i="14"/>
  <c r="S33" i="14"/>
  <c r="S35" i="14"/>
  <c r="S36" i="14"/>
  <c r="S37" i="14"/>
  <c r="S39" i="14"/>
  <c r="S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2" i="14"/>
  <c r="J33" i="14"/>
  <c r="J34" i="14"/>
  <c r="J35" i="14"/>
  <c r="J36" i="14"/>
  <c r="J37" i="14"/>
  <c r="J38" i="14"/>
  <c r="J39" i="14"/>
  <c r="J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2" i="14"/>
  <c r="I33" i="14"/>
  <c r="I34" i="14"/>
  <c r="I35" i="14"/>
  <c r="I36" i="14"/>
  <c r="I37" i="14"/>
  <c r="I38" i="14"/>
  <c r="I39" i="14"/>
  <c r="I8" i="14"/>
  <c r="U8" i="14" l="1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8" i="14"/>
  <c r="AO35" i="14" l="1"/>
  <c r="AP22" i="14" l="1"/>
  <c r="AP21" i="14"/>
  <c r="AR22" i="14"/>
  <c r="AP33" i="14" l="1"/>
  <c r="AP29" i="14"/>
  <c r="AP25" i="14"/>
  <c r="AO21" i="14"/>
  <c r="AP32" i="14"/>
  <c r="AP28" i="14"/>
  <c r="AP27" i="14"/>
  <c r="AP26" i="14"/>
  <c r="AP24" i="14"/>
  <c r="AP23" i="14"/>
  <c r="AO22" i="14"/>
  <c r="AO33" i="14"/>
  <c r="AO32" i="14"/>
  <c r="AO29" i="14"/>
  <c r="AO28" i="14"/>
  <c r="AO27" i="14"/>
  <c r="AO26" i="14"/>
  <c r="AO25" i="14"/>
  <c r="AO24" i="14"/>
  <c r="AO23" i="14"/>
  <c r="AP19" i="14"/>
  <c r="AP18" i="14"/>
  <c r="AP17" i="14"/>
  <c r="AP16" i="14"/>
  <c r="AP15" i="14"/>
  <c r="AP14" i="14"/>
  <c r="AP13" i="14"/>
  <c r="AP12" i="14"/>
  <c r="AP11" i="14"/>
  <c r="AP10" i="14"/>
  <c r="AP9" i="14"/>
  <c r="AP8" i="14"/>
  <c r="AO19" i="14"/>
  <c r="AO18" i="14"/>
  <c r="AO17" i="14"/>
  <c r="AO16" i="14"/>
  <c r="AO15" i="14"/>
  <c r="AO14" i="14"/>
  <c r="AO13" i="14"/>
  <c r="AO12" i="14"/>
  <c r="AO11" i="14"/>
  <c r="AO10" i="14"/>
  <c r="AO9" i="14"/>
  <c r="AO8" i="14"/>
  <c r="AR21" i="14"/>
  <c r="AQ33" i="14"/>
  <c r="AQ32" i="14"/>
  <c r="AQ29" i="14"/>
  <c r="AQ28" i="14"/>
  <c r="AQ27" i="14"/>
  <c r="AQ26" i="14"/>
  <c r="AQ25" i="14"/>
  <c r="AQ24" i="14"/>
  <c r="AQ23" i="14"/>
  <c r="AR33" i="14"/>
  <c r="AR32" i="14"/>
  <c r="AR29" i="14"/>
  <c r="AR28" i="14"/>
  <c r="AR27" i="14"/>
  <c r="AR26" i="14"/>
  <c r="AR25" i="14"/>
  <c r="AR24" i="14"/>
  <c r="AR23" i="14"/>
  <c r="AQ22" i="14"/>
  <c r="AQ21" i="14"/>
  <c r="AR19" i="14"/>
  <c r="AR18" i="14"/>
  <c r="AR17" i="14"/>
  <c r="AR16" i="14"/>
  <c r="AR15" i="14"/>
  <c r="AR14" i="14"/>
  <c r="AR13" i="14"/>
  <c r="AR12" i="14"/>
  <c r="AR11" i="14"/>
  <c r="AR10" i="14"/>
  <c r="AR9" i="14"/>
  <c r="AR8" i="14"/>
  <c r="AQ19" i="14"/>
  <c r="AQ18" i="14"/>
  <c r="AQ17" i="14"/>
  <c r="AQ16" i="14"/>
  <c r="AQ15" i="14"/>
  <c r="AQ14" i="14"/>
  <c r="AQ13" i="14"/>
  <c r="AQ12" i="14"/>
  <c r="AQ11" i="14"/>
  <c r="AQ10" i="14"/>
  <c r="AQ9" i="14"/>
  <c r="AQ8" i="14"/>
  <c r="AO30" i="14" l="1"/>
  <c r="AP30" i="14"/>
  <c r="AR30" i="14"/>
  <c r="AR34" i="14"/>
  <c r="AR35" i="14"/>
  <c r="AR38" i="14"/>
  <c r="AQ30" i="14"/>
  <c r="AQ34" i="14"/>
  <c r="AQ35" i="14"/>
  <c r="AQ38" i="14"/>
  <c r="AO34" i="14"/>
  <c r="AP34" i="14"/>
  <c r="AP35" i="14"/>
  <c r="AO38" i="14"/>
  <c r="AP38" i="14"/>
  <c r="AP36" i="14" l="1"/>
  <c r="AO20" i="14"/>
  <c r="AP20" i="14"/>
  <c r="AR36" i="14"/>
  <c r="AO36" i="14"/>
  <c r="AR20" i="14"/>
  <c r="AQ36" i="14"/>
  <c r="AQ20" i="14"/>
  <c r="AQ37" i="14" l="1"/>
  <c r="AR37" i="14"/>
  <c r="AP37" i="14"/>
  <c r="AO37" i="14"/>
  <c r="AR39" i="14" l="1"/>
  <c r="AP39" i="14"/>
  <c r="AO39" i="14"/>
  <c r="AQ39" i="14"/>
</calcChain>
</file>

<file path=xl/sharedStrings.xml><?xml version="1.0" encoding="utf-8"?>
<sst xmlns="http://schemas.openxmlformats.org/spreadsheetml/2006/main" count="128" uniqueCount="46">
  <si>
    <t>Name of the Bank</t>
  </si>
  <si>
    <t>No. of Units</t>
  </si>
  <si>
    <t>UCO BANK</t>
  </si>
  <si>
    <t>HDFC BK</t>
  </si>
  <si>
    <t>ICICI BK</t>
  </si>
  <si>
    <t>IDBI BK</t>
  </si>
  <si>
    <t>AXIS BK</t>
  </si>
  <si>
    <t>O/s</t>
  </si>
  <si>
    <t>KOTAK MAH.BK.</t>
  </si>
  <si>
    <t>J &amp; K BANK</t>
  </si>
  <si>
    <t>Yes Bank</t>
  </si>
  <si>
    <t>Federal Bank Ltd.</t>
  </si>
  <si>
    <t>IndusInd Bank</t>
  </si>
  <si>
    <t>CAPITAL SMALL FIN. BK.</t>
  </si>
  <si>
    <t>Punjab Gramin Bank</t>
  </si>
  <si>
    <t>Micro Enterprises</t>
  </si>
  <si>
    <t>Small Enterprises</t>
  </si>
  <si>
    <t>Medium Enterprises</t>
  </si>
  <si>
    <t>MSME</t>
  </si>
  <si>
    <t>BANDHAN BANK</t>
  </si>
  <si>
    <t>AU SMALL FINANCE BANK</t>
  </si>
  <si>
    <t>UJJIVAN SMALL FINANCE BANK</t>
  </si>
  <si>
    <t>JANA SMALL FINANCE BANK</t>
  </si>
  <si>
    <t>TOTAL PSU BANKS</t>
  </si>
  <si>
    <t>TOTAL PVT BANKS</t>
  </si>
  <si>
    <t>TOTAL PSU &amp; PVT BANKS</t>
  </si>
  <si>
    <t>TOTAL COMMCL. BANK</t>
  </si>
  <si>
    <t>YOY</t>
  </si>
  <si>
    <t>QOQ</t>
  </si>
  <si>
    <t>PUNJAB NATIONAL BANK</t>
  </si>
  <si>
    <t>PUNJAB &amp; SIND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</si>
  <si>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</si>
  <si>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</si>
  <si>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</si>
  <si>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</si>
  <si>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</si>
  <si>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</si>
  <si>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</si>
  <si>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</si>
  <si>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</si>
  <si>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SLBC Punjab</t>
  </si>
  <si>
    <t>S.NO</t>
  </si>
  <si>
    <t>RBL Bank</t>
  </si>
  <si>
    <t>Bank Wise MSME Comparison YOY &amp; QOQ SEPTEMBER 2022</t>
  </si>
  <si>
    <t>Amt in lakhs</t>
  </si>
  <si>
    <t>Annexure-19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</si>
</sst>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name val="Helv"/>
    </font>
    <font>
      <b/>
      <sz val="12"/>
      <name val="Helv"/>
    </font>
    <font>
      <sz val="12"/>
      <name val="Helv"/>
    </font>
    <font>
      <b/>
      <sz val="14"/>
      <name val="Tahoma"/>
      <family val="2"/>
    </font>
    <font>
      <sz val="14"/>
      <name val="Tahoma"/>
      <family val="2"/>
    </font>
    <font>
      <sz val="25"/>
      <name val="Tahoma"/>
      <family val="2"/>
    </font>
    <font>
      <b/>
      <sz val="18"/>
      <name val="Tahoma"/>
      <family val="2"/>
    </font>
    <font>
      <b/>
      <sz val="24"/>
      <name val="Tahoma"/>
      <family val="2"/>
    </font>
    <font>
      <sz val="20"/>
      <name val="Tahoma"/>
      <family val="2"/>
    </font>
    <font>
      <b/>
      <sz val="3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1">
    <xf numFmtId="0" fontId="0" fillId="0" borderId="0" xfId="0"/>
    <xf numFmtId="1" fontId="4" fillId="0" borderId="4" xfId="0" applyNumberFormat="1" applyFont="1" applyFill="1" applyBorder="1"/>
    <xf numFmtId="1" fontId="4" fillId="0" borderId="1" xfId="0" applyNumberFormat="1" applyFont="1" applyFill="1" applyBorder="1"/>
    <xf numFmtId="1" fontId="3" fillId="0" borderId="1" xfId="0" applyNumberFormat="1" applyFont="1" applyFill="1" applyBorder="1"/>
    <xf numFmtId="1" fontId="3" fillId="0" borderId="4" xfId="0" applyNumberFormat="1" applyFont="1" applyFill="1" applyBorder="1"/>
    <xf numFmtId="1" fontId="4" fillId="0" borderId="8" xfId="0" applyNumberFormat="1" applyFont="1" applyFill="1" applyBorder="1"/>
    <xf numFmtId="1" fontId="4" fillId="0" borderId="9" xfId="0" applyNumberFormat="1" applyFont="1" applyFill="1" applyBorder="1"/>
    <xf numFmtId="0" fontId="3" fillId="0" borderId="6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wrapText="1"/>
    </xf>
    <xf numFmtId="1" fontId="4" fillId="0" borderId="2" xfId="0" applyNumberFormat="1" applyFont="1" applyFill="1" applyBorder="1"/>
    <xf numFmtId="0" fontId="0" fillId="0" borderId="0" xfId="0" applyFill="1"/>
    <xf numFmtId="0" fontId="0" fillId="0" borderId="0" xfId="0" applyFill="1" applyAlignment="1">
      <alignment wrapText="1"/>
    </xf>
    <xf numFmtId="1" fontId="3" fillId="0" borderId="2" xfId="0" applyNumberFormat="1" applyFont="1" applyFill="1" applyBorder="1"/>
    <xf numFmtId="0" fontId="1" fillId="0" borderId="0" xfId="0" applyFont="1" applyFill="1"/>
    <xf numFmtId="0" fontId="5" fillId="0" borderId="10" xfId="0" applyFont="1" applyFill="1" applyBorder="1" applyAlignment="1"/>
    <xf numFmtId="0" fontId="3" fillId="0" borderId="0" xfId="0" applyFont="1" applyFill="1" applyBorder="1" applyAlignment="1">
      <alignment wrapText="1"/>
    </xf>
    <xf numFmtId="1" fontId="3" fillId="0" borderId="0" xfId="0" applyNumberFormat="1" applyFont="1" applyFill="1" applyBorder="1"/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wrapText="1"/>
    </xf>
    <xf numFmtId="9" fontId="3" fillId="0" borderId="0" xfId="1" applyFont="1" applyFill="1" applyBorder="1" applyAlignment="1">
      <alignment wrapText="1"/>
    </xf>
    <xf numFmtId="9" fontId="3" fillId="0" borderId="0" xfId="0" applyNumberFormat="1" applyFont="1" applyFill="1" applyBorder="1"/>
    <xf numFmtId="9" fontId="3" fillId="0" borderId="0" xfId="1" applyFont="1" applyFill="1" applyBorder="1"/>
    <xf numFmtId="0" fontId="3" fillId="0" borderId="29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1" fontId="4" fillId="0" borderId="30" xfId="0" applyNumberFormat="1" applyFont="1" applyFill="1" applyBorder="1"/>
    <xf numFmtId="1" fontId="4" fillId="0" borderId="27" xfId="0" applyNumberFormat="1" applyFont="1" applyFill="1" applyBorder="1"/>
    <xf numFmtId="1" fontId="4" fillId="0" borderId="26" xfId="0" applyNumberFormat="1" applyFont="1" applyFill="1" applyBorder="1"/>
    <xf numFmtId="1" fontId="4" fillId="0" borderId="28" xfId="0" applyNumberFormat="1" applyFont="1" applyFill="1" applyBorder="1"/>
    <xf numFmtId="0" fontId="3" fillId="0" borderId="25" xfId="0" applyFont="1" applyFill="1" applyBorder="1"/>
    <xf numFmtId="1" fontId="3" fillId="0" borderId="31" xfId="0" applyNumberFormat="1" applyFont="1" applyFill="1" applyBorder="1"/>
    <xf numFmtId="1" fontId="3" fillId="0" borderId="32" xfId="0" applyNumberFormat="1" applyFont="1" applyFill="1" applyBorder="1"/>
    <xf numFmtId="1" fontId="3" fillId="0" borderId="34" xfId="0" applyNumberFormat="1" applyFont="1" applyFill="1" applyBorder="1"/>
    <xf numFmtId="1" fontId="3" fillId="0" borderId="27" xfId="0" applyNumberFormat="1" applyFont="1" applyFill="1" applyBorder="1"/>
    <xf numFmtId="1" fontId="3" fillId="0" borderId="26" xfId="0" applyNumberFormat="1" applyFont="1" applyFill="1" applyBorder="1"/>
    <xf numFmtId="1" fontId="3" fillId="0" borderId="28" xfId="0" applyNumberFormat="1" applyFont="1" applyFill="1" applyBorder="1"/>
    <xf numFmtId="0" fontId="3" fillId="0" borderId="36" xfId="0" applyFont="1" applyFill="1" applyBorder="1"/>
    <xf numFmtId="0" fontId="3" fillId="0" borderId="37" xfId="0" applyFont="1" applyFill="1" applyBorder="1"/>
    <xf numFmtId="0" fontId="3" fillId="0" borderId="38" xfId="0" applyFont="1" applyFill="1" applyBorder="1"/>
    <xf numFmtId="0" fontId="1" fillId="0" borderId="26" xfId="0" applyFont="1" applyFill="1" applyBorder="1"/>
    <xf numFmtId="0" fontId="1" fillId="0" borderId="9" xfId="0" applyFont="1" applyFill="1" applyBorder="1"/>
    <xf numFmtId="0" fontId="1" fillId="0" borderId="1" xfId="0" applyFont="1" applyFill="1" applyBorder="1"/>
    <xf numFmtId="0" fontId="3" fillId="0" borderId="37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1" fillId="0" borderId="25" xfId="0" applyFont="1" applyFill="1" applyBorder="1"/>
    <xf numFmtId="0" fontId="1" fillId="0" borderId="31" xfId="0" applyFont="1" applyFill="1" applyBorder="1"/>
    <xf numFmtId="0" fontId="9" fillId="0" borderId="22" xfId="0" applyFont="1" applyFill="1" applyBorder="1" applyAlignment="1"/>
    <xf numFmtId="0" fontId="6" fillId="0" borderId="22" xfId="0" applyFont="1" applyFill="1" applyBorder="1" applyAlignment="1"/>
    <xf numFmtId="0" fontId="5" fillId="0" borderId="0" xfId="0" applyFont="1" applyFill="1" applyBorder="1" applyAlignment="1"/>
    <xf numFmtId="0" fontId="9" fillId="0" borderId="0" xfId="0" applyFont="1" applyFill="1" applyBorder="1" applyAlignment="1"/>
    <xf numFmtId="0" fontId="6" fillId="0" borderId="0" xfId="0" applyFont="1" applyFill="1" applyBorder="1" applyAlignment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" fillId="0" borderId="0" xfId="0" applyFont="1" applyFill="1" applyBorder="1"/>
    <xf numFmtId="2" fontId="3" fillId="0" borderId="9" xfId="1" applyNumberFormat="1" applyFont="1" applyFill="1" applyBorder="1" applyAlignment="1">
      <alignment wrapText="1"/>
    </xf>
    <xf numFmtId="2" fontId="3" fillId="0" borderId="9" xfId="1" applyNumberFormat="1" applyFont="1" applyFill="1" applyBorder="1"/>
    <xf numFmtId="2" fontId="3" fillId="0" borderId="9" xfId="0" applyNumberFormat="1" applyFont="1" applyFill="1" applyBorder="1"/>
    <xf numFmtId="2" fontId="3" fillId="0" borderId="39" xfId="1" applyNumberFormat="1" applyFont="1" applyFill="1" applyBorder="1" applyAlignment="1">
      <alignment wrapText="1"/>
    </xf>
    <xf numFmtId="2" fontId="3" fillId="0" borderId="39" xfId="1" applyNumberFormat="1" applyFont="1" applyFill="1" applyBorder="1"/>
    <xf numFmtId="2" fontId="3" fillId="0" borderId="39" xfId="0" applyNumberFormat="1" applyFont="1" applyFill="1" applyBorder="1"/>
    <xf numFmtId="2" fontId="3" fillId="0" borderId="32" xfId="1" applyNumberFormat="1" applyFont="1" applyFill="1" applyBorder="1" applyAlignment="1">
      <alignment wrapText="1"/>
    </xf>
    <xf numFmtId="2" fontId="3" fillId="0" borderId="32" xfId="1" applyNumberFormat="1" applyFont="1" applyFill="1" applyBorder="1"/>
    <xf numFmtId="2" fontId="3" fillId="0" borderId="33" xfId="1" applyNumberFormat="1" applyFont="1" applyFill="1" applyBorder="1"/>
    <xf numFmtId="2" fontId="3" fillId="0" borderId="32" xfId="0" applyNumberFormat="1" applyFont="1" applyFill="1" applyBorder="1"/>
    <xf numFmtId="1" fontId="4" fillId="0" borderId="40" xfId="0" applyNumberFormat="1" applyFont="1" applyFill="1" applyBorder="1"/>
    <xf numFmtId="0" fontId="6" fillId="0" borderId="22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center"/>
    </xf>
    <xf numFmtId="2" fontId="3" fillId="0" borderId="3" xfId="0" applyNumberFormat="1" applyFont="1" applyFill="1" applyBorder="1"/>
    <xf numFmtId="2" fontId="3" fillId="0" borderId="41" xfId="0" applyNumberFormat="1" applyFont="1" applyFill="1" applyBorder="1"/>
    <xf numFmtId="2" fontId="3" fillId="0" borderId="42" xfId="0" applyNumberFormat="1" applyFont="1" applyFill="1" applyBorder="1"/>
    <xf numFmtId="0" fontId="1" fillId="0" borderId="8" xfId="0" applyFont="1" applyFill="1" applyBorder="1"/>
    <xf numFmtId="2" fontId="3" fillId="0" borderId="43" xfId="1" applyNumberFormat="1" applyFont="1" applyFill="1" applyBorder="1"/>
    <xf numFmtId="0" fontId="1" fillId="0" borderId="4" xfId="0" applyFont="1" applyFill="1" applyBorder="1"/>
    <xf numFmtId="2" fontId="3" fillId="0" borderId="44" xfId="1" applyNumberFormat="1" applyFont="1" applyFill="1" applyBorder="1"/>
    <xf numFmtId="0" fontId="1" fillId="0" borderId="27" xfId="0" applyFont="1" applyFill="1" applyBorder="1"/>
    <xf numFmtId="2" fontId="3" fillId="0" borderId="45" xfId="1" applyNumberFormat="1" applyFont="1" applyFill="1" applyBorder="1"/>
    <xf numFmtId="0" fontId="8" fillId="0" borderId="0" xfId="0" applyFont="1" applyFill="1" applyBorder="1" applyAlignment="1"/>
    <xf numFmtId="0" fontId="8" fillId="0" borderId="46" xfId="0" applyFont="1" applyFill="1" applyBorder="1" applyAlignment="1"/>
    <xf numFmtId="0" fontId="5" fillId="0" borderId="46" xfId="0" applyFont="1" applyFill="1" applyBorder="1" applyAlignment="1"/>
    <xf numFmtId="0" fontId="3" fillId="0" borderId="19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right"/>
    </xf>
    <xf numFmtId="0" fontId="9" fillId="0" borderId="47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" fillId="0" borderId="14" xfId="0" applyNumberFormat="1" applyFont="1" applyFill="1" applyBorder="1" applyAlignment="1"/>
    <xf numFmtId="0" fontId="0" fillId="0" borderId="15" xfId="0" applyNumberFormat="1" applyBorder="1" applyAlignment="1"/>
    <xf numFmtId="0" fontId="0" fillId="0" borderId="16" xfId="0" applyNumberFormat="1" applyBorder="1" applyAlignment="1"/>
    <xf numFmtId="0" fontId="7" fillId="0" borderId="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top"/>
    </xf>
    <xf numFmtId="17" fontId="3" fillId="2" borderId="12" xfId="0" quotePrefix="1" applyNumberFormat="1" applyFon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top"/>
    </xf>
    <xf numFmtId="17" fontId="3" fillId="2" borderId="18" xfId="0" quotePrefix="1" applyNumberFormat="1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7" fontId="3" fillId="0" borderId="18" xfId="0" quotePrefix="1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top"/>
    </xf>
    <xf numFmtId="17" fontId="3" fillId="0" borderId="12" xfId="0" quotePrefix="1" applyNumberFormat="1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41"/>
  <sheetViews>
    <sheetView tabSelected="1" view="pageBreakPreview" zoomScale="55" zoomScaleSheetLayoutView="55" workbookViewId="0">
      <pane xSplit="2" ySplit="6" topLeftCell="Z23" activePane="bottomRight" state="frozen"/>
      <selection pane="topRight" activeCell="C1" sqref="C1"/>
      <selection pane="bottomLeft" activeCell="A6" sqref="A6"/>
      <selection pane="bottomRight" activeCell="W2" sqref="W2:AR41"/>
    </sheetView>
  </sheetViews>
  <sheetFormatPr defaultColWidth="8.81640625" defaultRowHeight="15.6" x14ac:dyDescent="0.3"/>
  <cols>
    <col min="1" max="1" width="8.81640625" style="13"/>
    <col min="2" max="2" width="34.453125" style="13" customWidth="1"/>
    <col min="3" max="3" width="10.81640625" style="13" customWidth="1"/>
    <col min="4" max="4" width="11.36328125" style="13" customWidth="1"/>
    <col min="5" max="5" width="10" style="13" customWidth="1"/>
    <col min="6" max="6" width="11.81640625" style="13" customWidth="1"/>
    <col min="7" max="7" width="10.1796875" style="13" customWidth="1"/>
    <col min="8" max="8" width="11.81640625" style="13" customWidth="1"/>
    <col min="9" max="9" width="11.08984375" style="13" customWidth="1"/>
    <col min="10" max="10" width="8.7265625" style="13" customWidth="1"/>
    <col min="11" max="11" width="13.453125" style="13" customWidth="1"/>
    <col min="12" max="12" width="10.08984375" style="13" customWidth="1"/>
    <col min="13" max="13" width="10.1796875" style="13" customWidth="1"/>
    <col min="14" max="14" width="11.453125" style="13" customWidth="1"/>
    <col min="15" max="15" width="11.08984375" style="13" customWidth="1"/>
    <col min="16" max="16" width="11.1796875" style="13" customWidth="1"/>
    <col min="17" max="17" width="10.453125" style="13" customWidth="1"/>
    <col min="18" max="18" width="12.90625" style="13" customWidth="1"/>
    <col min="19" max="20" width="11.453125" style="13" customWidth="1"/>
    <col min="21" max="21" width="11.1796875" style="16" customWidth="1"/>
    <col min="22" max="22" width="11.36328125" style="16" customWidth="1"/>
    <col min="23" max="23" width="8.81640625" style="13" customWidth="1"/>
    <col min="24" max="24" width="34.453125" style="13" customWidth="1"/>
    <col min="25" max="25" width="10.453125" style="13" customWidth="1"/>
    <col min="26" max="26" width="12.36328125" style="13" customWidth="1"/>
    <col min="27" max="29" width="10.453125" style="13" customWidth="1"/>
    <col min="30" max="30" width="11.6328125" style="13" customWidth="1"/>
    <col min="31" max="31" width="10.6328125" style="13" customWidth="1"/>
    <col min="32" max="32" width="11.90625" style="13" customWidth="1"/>
    <col min="33" max="33" width="10.81640625" style="16" customWidth="1"/>
    <col min="34" max="34" width="11.453125" style="16" customWidth="1"/>
    <col min="35" max="35" width="11.453125" style="13" customWidth="1"/>
    <col min="36" max="36" width="12.54296875" style="13" customWidth="1"/>
    <col min="37" max="37" width="11.453125" style="13" customWidth="1"/>
    <col min="38" max="39" width="12.453125" style="13" customWidth="1"/>
    <col min="40" max="40" width="11.453125" style="13" customWidth="1"/>
    <col min="41" max="41" width="12.1796875" style="16" customWidth="1"/>
    <col min="42" max="42" width="11.08984375" style="16" customWidth="1"/>
    <col min="43" max="43" width="12.453125" style="16" customWidth="1"/>
    <col min="44" max="44" width="10.81640625" style="16" customWidth="1"/>
    <col min="45" max="69" width="8.81640625" style="53"/>
    <col min="70" max="16384" width="8.81640625" style="13"/>
  </cols>
  <sheetData>
    <row r="1" spans="1:69" s="53" customFormat="1" x14ac:dyDescent="0.3">
      <c r="U1" s="55"/>
      <c r="V1" s="55"/>
      <c r="AG1" s="55"/>
      <c r="AH1" s="55"/>
      <c r="AO1" s="55"/>
      <c r="AP1" s="55"/>
      <c r="AQ1" s="55"/>
      <c r="AR1" s="55"/>
    </row>
    <row r="2" spans="1:69" s="17" customFormat="1" ht="37.950000000000003" customHeight="1" thickBot="1" x14ac:dyDescent="0.55000000000000004">
      <c r="A2" s="81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106" t="s">
        <v>45</v>
      </c>
      <c r="V2" s="106"/>
      <c r="W2" s="80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106" t="s">
        <v>45</v>
      </c>
      <c r="AR2" s="106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</row>
    <row r="3" spans="1:69" s="48" customFormat="1" ht="38.4" customHeight="1" thickBot="1" x14ac:dyDescent="0.6">
      <c r="A3" s="85" t="s">
        <v>43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69"/>
      <c r="X3" s="88" t="s">
        <v>43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9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</row>
    <row r="4" spans="1:69" s="49" customFormat="1" ht="26.4" customHeight="1" thickBot="1" x14ac:dyDescent="0.4">
      <c r="A4" s="83" t="s">
        <v>44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67"/>
      <c r="X4" s="68"/>
      <c r="Y4" s="84" t="s">
        <v>44</v>
      </c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7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</row>
    <row r="5" spans="1:69" ht="30" customHeight="1" thickBot="1" x14ac:dyDescent="0.5">
      <c r="A5" s="90" t="s">
        <v>41</v>
      </c>
      <c r="B5" s="101" t="s">
        <v>0</v>
      </c>
      <c r="C5" s="95" t="s">
        <v>15</v>
      </c>
      <c r="D5" s="93"/>
      <c r="E5" s="93"/>
      <c r="F5" s="93"/>
      <c r="G5" s="93"/>
      <c r="H5" s="93"/>
      <c r="I5" s="93"/>
      <c r="J5" s="93"/>
      <c r="K5" s="93"/>
      <c r="L5" s="94"/>
      <c r="M5" s="93" t="s">
        <v>16</v>
      </c>
      <c r="N5" s="93"/>
      <c r="O5" s="93"/>
      <c r="P5" s="93"/>
      <c r="Q5" s="93"/>
      <c r="R5" s="93"/>
      <c r="S5" s="93"/>
      <c r="T5" s="93"/>
      <c r="U5" s="93"/>
      <c r="V5" s="93"/>
      <c r="W5" s="90" t="s">
        <v>41</v>
      </c>
      <c r="X5" s="101" t="s">
        <v>0</v>
      </c>
      <c r="Y5" s="95" t="s">
        <v>17</v>
      </c>
      <c r="Z5" s="93"/>
      <c r="AA5" s="93"/>
      <c r="AB5" s="93"/>
      <c r="AC5" s="93"/>
      <c r="AD5" s="93"/>
      <c r="AE5" s="93"/>
      <c r="AF5" s="93"/>
      <c r="AG5" s="93"/>
      <c r="AH5" s="94"/>
      <c r="AI5" s="93" t="s">
        <v>18</v>
      </c>
      <c r="AJ5" s="93"/>
      <c r="AK5" s="93"/>
      <c r="AL5" s="93"/>
      <c r="AM5" s="93"/>
      <c r="AN5" s="93"/>
      <c r="AO5" s="93"/>
      <c r="AP5" s="93"/>
      <c r="AQ5" s="93"/>
      <c r="AR5" s="94"/>
    </row>
    <row r="6" spans="1:69" ht="40.200000000000003" customHeight="1" x14ac:dyDescent="0.3">
      <c r="A6" s="91"/>
      <c r="B6" s="102"/>
      <c r="C6" s="97">
        <v>44440</v>
      </c>
      <c r="D6" s="98"/>
      <c r="E6" s="99">
        <v>44713</v>
      </c>
      <c r="F6" s="100"/>
      <c r="G6" s="99">
        <v>44805</v>
      </c>
      <c r="H6" s="100"/>
      <c r="I6" s="107" t="s">
        <v>27</v>
      </c>
      <c r="J6" s="96"/>
      <c r="K6" s="107" t="s">
        <v>28</v>
      </c>
      <c r="L6" s="96"/>
      <c r="M6" s="108">
        <v>44440</v>
      </c>
      <c r="N6" s="109"/>
      <c r="O6" s="104">
        <v>44713</v>
      </c>
      <c r="P6" s="105"/>
      <c r="Q6" s="104">
        <v>44805</v>
      </c>
      <c r="R6" s="105"/>
      <c r="S6" s="82" t="s">
        <v>27</v>
      </c>
      <c r="T6" s="82"/>
      <c r="U6" s="82" t="s">
        <v>28</v>
      </c>
      <c r="V6" s="110"/>
      <c r="W6" s="91"/>
      <c r="X6" s="102"/>
      <c r="Y6" s="108">
        <v>44440</v>
      </c>
      <c r="Z6" s="109"/>
      <c r="AA6" s="104">
        <v>44713</v>
      </c>
      <c r="AB6" s="105"/>
      <c r="AC6" s="104">
        <v>44805</v>
      </c>
      <c r="AD6" s="105"/>
      <c r="AE6" s="82" t="s">
        <v>27</v>
      </c>
      <c r="AF6" s="82"/>
      <c r="AG6" s="82" t="s">
        <v>28</v>
      </c>
      <c r="AH6" s="96"/>
      <c r="AI6" s="108">
        <v>44440</v>
      </c>
      <c r="AJ6" s="109"/>
      <c r="AK6" s="104">
        <v>44713</v>
      </c>
      <c r="AL6" s="105"/>
      <c r="AM6" s="104">
        <v>44805</v>
      </c>
      <c r="AN6" s="105"/>
      <c r="AO6" s="82" t="s">
        <v>27</v>
      </c>
      <c r="AP6" s="82"/>
      <c r="AQ6" s="82" t="s">
        <v>28</v>
      </c>
      <c r="AR6" s="96"/>
    </row>
    <row r="7" spans="1:69" s="14" customFormat="1" ht="38.4" customHeight="1" thickBot="1" x14ac:dyDescent="0.35">
      <c r="A7" s="92"/>
      <c r="B7" s="103"/>
      <c r="C7" s="9" t="s">
        <v>1</v>
      </c>
      <c r="D7" s="8" t="s">
        <v>7</v>
      </c>
      <c r="E7" s="8" t="s">
        <v>1</v>
      </c>
      <c r="F7" s="10" t="s">
        <v>7</v>
      </c>
      <c r="G7" s="8" t="s">
        <v>1</v>
      </c>
      <c r="H7" s="10" t="s">
        <v>7</v>
      </c>
      <c r="I7" s="9" t="s">
        <v>1</v>
      </c>
      <c r="J7" s="20" t="s">
        <v>7</v>
      </c>
      <c r="K7" s="9" t="s">
        <v>1</v>
      </c>
      <c r="L7" s="20" t="s">
        <v>7</v>
      </c>
      <c r="M7" s="25" t="s">
        <v>1</v>
      </c>
      <c r="N7" s="7" t="s">
        <v>7</v>
      </c>
      <c r="O7" s="7" t="s">
        <v>1</v>
      </c>
      <c r="P7" s="7" t="s">
        <v>7</v>
      </c>
      <c r="Q7" s="7" t="s">
        <v>1</v>
      </c>
      <c r="R7" s="7" t="s">
        <v>7</v>
      </c>
      <c r="S7" s="7" t="s">
        <v>1</v>
      </c>
      <c r="T7" s="7" t="s">
        <v>7</v>
      </c>
      <c r="U7" s="7" t="s">
        <v>1</v>
      </c>
      <c r="V7" s="26" t="s">
        <v>7</v>
      </c>
      <c r="W7" s="92"/>
      <c r="X7" s="103"/>
      <c r="Y7" s="11" t="s">
        <v>1</v>
      </c>
      <c r="Z7" s="7" t="s">
        <v>7</v>
      </c>
      <c r="AA7" s="7" t="s">
        <v>1</v>
      </c>
      <c r="AB7" s="7" t="s">
        <v>7</v>
      </c>
      <c r="AC7" s="7" t="s">
        <v>1</v>
      </c>
      <c r="AD7" s="7" t="s">
        <v>7</v>
      </c>
      <c r="AE7" s="7" t="s">
        <v>1</v>
      </c>
      <c r="AF7" s="7" t="s">
        <v>7</v>
      </c>
      <c r="AG7" s="7" t="s">
        <v>1</v>
      </c>
      <c r="AH7" s="21" t="s">
        <v>7</v>
      </c>
      <c r="AI7" s="25" t="s">
        <v>1</v>
      </c>
      <c r="AJ7" s="7" t="s">
        <v>7</v>
      </c>
      <c r="AK7" s="7" t="s">
        <v>1</v>
      </c>
      <c r="AL7" s="7" t="s">
        <v>7</v>
      </c>
      <c r="AM7" s="7" t="s">
        <v>1</v>
      </c>
      <c r="AN7" s="7" t="s">
        <v>7</v>
      </c>
      <c r="AO7" s="7" t="s">
        <v>1</v>
      </c>
      <c r="AP7" s="7" t="s">
        <v>7</v>
      </c>
      <c r="AQ7" s="7" t="s">
        <v>1</v>
      </c>
      <c r="AR7" s="21" t="s">
        <v>7</v>
      </c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</row>
    <row r="8" spans="1:69" ht="30" customHeight="1" x14ac:dyDescent="0.3">
      <c r="A8" s="42">
        <v>1</v>
      </c>
      <c r="B8" s="38" t="s">
        <v>29</v>
      </c>
      <c r="C8" s="5">
        <v>112464</v>
      </c>
      <c r="D8" s="6">
        <v>395524.70505650016</v>
      </c>
      <c r="E8" s="6">
        <v>108835</v>
      </c>
      <c r="F8" s="6">
        <v>387378.61755820003</v>
      </c>
      <c r="G8" s="6">
        <v>102277</v>
      </c>
      <c r="H8" s="6">
        <v>407343.497585</v>
      </c>
      <c r="I8" s="56">
        <f>(G8-C8)/C8*100</f>
        <v>-9.0580096742068577</v>
      </c>
      <c r="J8" s="56">
        <f>(H8-D8)/D8*100</f>
        <v>2.988130040274362</v>
      </c>
      <c r="K8" s="57">
        <f>(G8-E8)/G8*100</f>
        <v>-6.4119987876062075</v>
      </c>
      <c r="L8" s="57">
        <f>(H8-F8)/F8*100</f>
        <v>5.1538415188340743</v>
      </c>
      <c r="M8" s="6">
        <v>10783</v>
      </c>
      <c r="N8" s="6">
        <v>405220.84346580005</v>
      </c>
      <c r="O8" s="6">
        <v>10794</v>
      </c>
      <c r="P8" s="6">
        <v>412309.80328969995</v>
      </c>
      <c r="Q8" s="27">
        <v>10292</v>
      </c>
      <c r="R8" s="6">
        <v>435249.76095090003</v>
      </c>
      <c r="S8" s="56">
        <f>(Q8-M8)/M8*100</f>
        <v>-4.5534637855884261</v>
      </c>
      <c r="T8" s="56">
        <f>(R8-N8)/N8*100</f>
        <v>7.4105066334363849</v>
      </c>
      <c r="U8" s="58">
        <f>(Q8-O8)/O8*100</f>
        <v>-4.650731888085974</v>
      </c>
      <c r="V8" s="70">
        <f>(R8-P8)/P8*100</f>
        <v>5.5637672153727209</v>
      </c>
      <c r="W8" s="73">
        <v>1</v>
      </c>
      <c r="X8" s="38" t="s">
        <v>29</v>
      </c>
      <c r="Y8" s="5">
        <v>993</v>
      </c>
      <c r="Z8" s="6">
        <v>226807.62209299998</v>
      </c>
      <c r="AA8" s="6">
        <v>1062</v>
      </c>
      <c r="AB8" s="6">
        <v>292657.93025560002</v>
      </c>
      <c r="AC8" s="6">
        <v>1044</v>
      </c>
      <c r="AD8" s="6">
        <v>266517.74855949997</v>
      </c>
      <c r="AE8" s="56">
        <f>(AC8-Y8)/Y8*100</f>
        <v>5.1359516616314203</v>
      </c>
      <c r="AF8" s="56">
        <f>(AD8-Z8)/Z8*100</f>
        <v>17.508285700476719</v>
      </c>
      <c r="AG8" s="56">
        <f>(AC8-AA8)/AA8*100</f>
        <v>-1.6949152542372881</v>
      </c>
      <c r="AH8" s="56">
        <f>(AD8-AB8)/AB8*100</f>
        <v>-8.9319915825516407</v>
      </c>
      <c r="AI8" s="27">
        <v>124240</v>
      </c>
      <c r="AJ8" s="27">
        <v>1027553.1706153002</v>
      </c>
      <c r="AK8" s="27">
        <v>120691</v>
      </c>
      <c r="AL8" s="27">
        <v>1092346.3511035</v>
      </c>
      <c r="AM8" s="27">
        <v>113613</v>
      </c>
      <c r="AN8" s="27">
        <v>1109111.0070954</v>
      </c>
      <c r="AO8" s="56">
        <f>(AM8-AI8)/AI8*100</f>
        <v>-8.5536059240180293</v>
      </c>
      <c r="AP8" s="56">
        <f>(AN8-AJ8)/AJ8*100</f>
        <v>7.9370916087255008</v>
      </c>
      <c r="AQ8" s="57">
        <f>(AM8-AK8)/AK8*100</f>
        <v>-5.8645632234383678</v>
      </c>
      <c r="AR8" s="74">
        <f>(AN8-AL8)/AL8*100</f>
        <v>1.5347381327327343</v>
      </c>
    </row>
    <row r="9" spans="1:69" ht="30" customHeight="1" x14ac:dyDescent="0.3">
      <c r="A9" s="43">
        <v>2</v>
      </c>
      <c r="B9" s="39" t="s">
        <v>30</v>
      </c>
      <c r="C9" s="1">
        <v>47421</v>
      </c>
      <c r="D9" s="2">
        <v>163829.66940000001</v>
      </c>
      <c r="E9" s="2">
        <v>51001</v>
      </c>
      <c r="F9" s="2">
        <v>175644.41380000001</v>
      </c>
      <c r="G9" s="2">
        <v>50939</v>
      </c>
      <c r="H9" s="2">
        <v>197235.14277000003</v>
      </c>
      <c r="I9" s="56">
        <f t="shared" ref="I9:I39" si="0">(G9-C9)/C9*100</f>
        <v>7.4186541827460415</v>
      </c>
      <c r="J9" s="56">
        <f t="shared" ref="J9:J39" si="1">(H9-D9)/D9*100</f>
        <v>20.390368540901189</v>
      </c>
      <c r="K9" s="57">
        <f t="shared" ref="K9:K20" si="2">(G9-E9)/G9*100</f>
        <v>-0.12171420718899074</v>
      </c>
      <c r="L9" s="57">
        <f t="shared" ref="L9:L39" si="3">(H9-F9)/F9*100</f>
        <v>12.292294700920356</v>
      </c>
      <c r="M9" s="2">
        <v>3037</v>
      </c>
      <c r="N9" s="2">
        <v>68592.25456999999</v>
      </c>
      <c r="O9" s="2">
        <v>2486</v>
      </c>
      <c r="P9" s="2">
        <v>67273.822780000002</v>
      </c>
      <c r="Q9" s="12">
        <v>2381</v>
      </c>
      <c r="R9" s="2">
        <v>66708.877130000008</v>
      </c>
      <c r="S9" s="56">
        <f t="shared" ref="S9:S39" si="4">(Q9-M9)/M9*100</f>
        <v>-21.600263417846559</v>
      </c>
      <c r="T9" s="56">
        <f t="shared" ref="T9:T39" si="5">(R9-N9)/N9*100</f>
        <v>-2.7457581789762453</v>
      </c>
      <c r="U9" s="58">
        <f t="shared" ref="U9:U39" si="6">(Q9-O9)/O9*100</f>
        <v>-4.2236524537409492</v>
      </c>
      <c r="V9" s="70">
        <f t="shared" ref="V9:V39" si="7">(R9-P9)/P9*100</f>
        <v>-0.8397703990265114</v>
      </c>
      <c r="W9" s="75">
        <v>2</v>
      </c>
      <c r="X9" s="39" t="s">
        <v>30</v>
      </c>
      <c r="Y9" s="1">
        <v>369</v>
      </c>
      <c r="Z9" s="2">
        <v>27694.804120000001</v>
      </c>
      <c r="AA9" s="2">
        <v>1178</v>
      </c>
      <c r="AB9" s="2">
        <v>33118.258750000001</v>
      </c>
      <c r="AC9" s="2">
        <v>403</v>
      </c>
      <c r="AD9" s="2">
        <v>26678.821790000002</v>
      </c>
      <c r="AE9" s="56">
        <f t="shared" ref="AE9:AE39" si="8">(AC9-Y9)/Y9*100</f>
        <v>9.2140921409214087</v>
      </c>
      <c r="AF9" s="56">
        <f t="shared" ref="AF9:AF39" si="9">(AD9-Z9)/Z9*100</f>
        <v>-3.6684943702717869</v>
      </c>
      <c r="AG9" s="56">
        <f t="shared" ref="AG9:AG39" si="10">(AC9-AA9)/AA9*100</f>
        <v>-65.789473684210535</v>
      </c>
      <c r="AH9" s="56">
        <f t="shared" ref="AH9:AH39" si="11">(AD9-AB9)/AB9*100</f>
        <v>-19.443766680517278</v>
      </c>
      <c r="AI9" s="27">
        <v>50827</v>
      </c>
      <c r="AJ9" s="27">
        <v>260116.72808999999</v>
      </c>
      <c r="AK9" s="27">
        <v>54665</v>
      </c>
      <c r="AL9" s="27">
        <v>276036.49533000001</v>
      </c>
      <c r="AM9" s="27">
        <v>53723</v>
      </c>
      <c r="AN9" s="27">
        <v>290622.84169000009</v>
      </c>
      <c r="AO9" s="56">
        <f t="shared" ref="AO9:AO39" si="12">(AM9-AI9)/AI9*100</f>
        <v>5.6977590650638437</v>
      </c>
      <c r="AP9" s="56">
        <f t="shared" ref="AP9:AP39" si="13">(AN9-AJ9)/AJ9*100</f>
        <v>11.727855345560487</v>
      </c>
      <c r="AQ9" s="57">
        <f t="shared" ref="AQ9:AQ39" si="14">(AM9-AK9)/AK9*100</f>
        <v>-1.7232232690021037</v>
      </c>
      <c r="AR9" s="76">
        <f>(AN9-AL9)/AL9*100</f>
        <v>5.2842093733157247</v>
      </c>
    </row>
    <row r="10" spans="1:69" ht="30" customHeight="1" x14ac:dyDescent="0.3">
      <c r="A10" s="43">
        <v>3</v>
      </c>
      <c r="B10" s="39" t="s">
        <v>2</v>
      </c>
      <c r="C10" s="1">
        <v>38055.518582557852</v>
      </c>
      <c r="D10" s="2">
        <v>113284.51113512031</v>
      </c>
      <c r="E10" s="2">
        <v>38646</v>
      </c>
      <c r="F10" s="2">
        <v>117693</v>
      </c>
      <c r="G10" s="2">
        <v>21773</v>
      </c>
      <c r="H10" s="2">
        <v>35683.507381100004</v>
      </c>
      <c r="I10" s="56">
        <f t="shared" si="0"/>
        <v>-42.786221786032073</v>
      </c>
      <c r="J10" s="56">
        <f t="shared" si="1"/>
        <v>-68.500983035060784</v>
      </c>
      <c r="K10" s="57">
        <f t="shared" si="2"/>
        <v>-77.495062692325362</v>
      </c>
      <c r="L10" s="57">
        <f t="shared" si="3"/>
        <v>-69.680858350878978</v>
      </c>
      <c r="M10" s="2">
        <v>1557.0074164845892</v>
      </c>
      <c r="N10" s="2">
        <v>20437.830891563011</v>
      </c>
      <c r="O10" s="2">
        <v>1679</v>
      </c>
      <c r="P10" s="2">
        <v>20991</v>
      </c>
      <c r="Q10" s="12">
        <v>2093</v>
      </c>
      <c r="R10" s="2">
        <v>60961.909844900001</v>
      </c>
      <c r="S10" s="56">
        <f t="shared" si="4"/>
        <v>34.424536315027623</v>
      </c>
      <c r="T10" s="56">
        <f t="shared" si="5"/>
        <v>198.27974489242803</v>
      </c>
      <c r="U10" s="58">
        <f t="shared" si="6"/>
        <v>24.657534246575342</v>
      </c>
      <c r="V10" s="70">
        <f t="shared" si="7"/>
        <v>190.41927418846171</v>
      </c>
      <c r="W10" s="75">
        <v>3</v>
      </c>
      <c r="X10" s="39" t="s">
        <v>2</v>
      </c>
      <c r="Y10" s="1">
        <v>162</v>
      </c>
      <c r="Z10" s="2">
        <v>7661</v>
      </c>
      <c r="AA10" s="2">
        <v>178</v>
      </c>
      <c r="AB10" s="2">
        <v>7730</v>
      </c>
      <c r="AC10" s="2">
        <v>10</v>
      </c>
      <c r="AD10" s="2">
        <v>3167.6654457</v>
      </c>
      <c r="AE10" s="56">
        <f t="shared" si="8"/>
        <v>-93.827160493827151</v>
      </c>
      <c r="AF10" s="56">
        <f t="shared" si="9"/>
        <v>-58.6520631027281</v>
      </c>
      <c r="AG10" s="56">
        <f t="shared" si="10"/>
        <v>-94.382022471910105</v>
      </c>
      <c r="AH10" s="56">
        <f t="shared" si="11"/>
        <v>-59.021145592496758</v>
      </c>
      <c r="AI10" s="27">
        <v>39774.525999042438</v>
      </c>
      <c r="AJ10" s="27">
        <v>141383.34202668333</v>
      </c>
      <c r="AK10" s="27">
        <v>40503</v>
      </c>
      <c r="AL10" s="27">
        <v>146414</v>
      </c>
      <c r="AM10" s="27">
        <v>23876</v>
      </c>
      <c r="AN10" s="27">
        <v>99813.082671700002</v>
      </c>
      <c r="AO10" s="56">
        <f t="shared" si="12"/>
        <v>-39.971629075919573</v>
      </c>
      <c r="AP10" s="56">
        <f t="shared" si="13"/>
        <v>-29.402515713016431</v>
      </c>
      <c r="AQ10" s="57">
        <f t="shared" si="14"/>
        <v>-41.0512801520875</v>
      </c>
      <c r="AR10" s="76">
        <f t="shared" ref="AR10:AR39" si="15">(AN10-AL10)/AL10*100</f>
        <v>-31.828184004466785</v>
      </c>
    </row>
    <row r="11" spans="1:69" ht="30" customHeight="1" x14ac:dyDescent="0.3">
      <c r="A11" s="43">
        <v>4</v>
      </c>
      <c r="B11" s="39" t="s">
        <v>31</v>
      </c>
      <c r="C11" s="1">
        <v>18640</v>
      </c>
      <c r="D11" s="2">
        <v>90051.156178500009</v>
      </c>
      <c r="E11" s="2">
        <v>19072</v>
      </c>
      <c r="F11" s="2">
        <v>94741.450533299998</v>
      </c>
      <c r="G11" s="2">
        <v>18875</v>
      </c>
      <c r="H11" s="2">
        <v>96550.292092299977</v>
      </c>
      <c r="I11" s="56">
        <f t="shared" si="0"/>
        <v>1.2607296137339055</v>
      </c>
      <c r="J11" s="56">
        <f t="shared" si="1"/>
        <v>7.2171598784554609</v>
      </c>
      <c r="K11" s="57">
        <f t="shared" si="2"/>
        <v>-1.0437086092715231</v>
      </c>
      <c r="L11" s="57">
        <f t="shared" si="3"/>
        <v>1.9092398826680426</v>
      </c>
      <c r="M11" s="2">
        <v>577</v>
      </c>
      <c r="N11" s="2">
        <v>30813.2517573</v>
      </c>
      <c r="O11" s="2">
        <v>596</v>
      </c>
      <c r="P11" s="2">
        <v>32790.157123099998</v>
      </c>
      <c r="Q11" s="12">
        <v>563</v>
      </c>
      <c r="R11" s="2">
        <v>34405.713016499991</v>
      </c>
      <c r="S11" s="56">
        <f t="shared" si="4"/>
        <v>-2.4263431542461005</v>
      </c>
      <c r="T11" s="56">
        <f t="shared" si="5"/>
        <v>11.658819028565839</v>
      </c>
      <c r="U11" s="58">
        <f t="shared" si="6"/>
        <v>-5.5369127516778525</v>
      </c>
      <c r="V11" s="70">
        <f t="shared" si="7"/>
        <v>4.9269538030419096</v>
      </c>
      <c r="W11" s="75">
        <v>4</v>
      </c>
      <c r="X11" s="39" t="s">
        <v>31</v>
      </c>
      <c r="Y11" s="1">
        <v>73</v>
      </c>
      <c r="Z11" s="2">
        <v>15584.020286399998</v>
      </c>
      <c r="AA11" s="2">
        <v>94</v>
      </c>
      <c r="AB11" s="2">
        <v>25032.117892400005</v>
      </c>
      <c r="AC11" s="2">
        <v>104</v>
      </c>
      <c r="AD11" s="2">
        <v>32019.05</v>
      </c>
      <c r="AE11" s="56">
        <f t="shared" si="8"/>
        <v>42.465753424657535</v>
      </c>
      <c r="AF11" s="56">
        <f t="shared" si="9"/>
        <v>105.46078233703706</v>
      </c>
      <c r="AG11" s="56">
        <f t="shared" si="10"/>
        <v>10.638297872340425</v>
      </c>
      <c r="AH11" s="56">
        <f t="shared" si="11"/>
        <v>27.911869613402928</v>
      </c>
      <c r="AI11" s="27">
        <v>19290</v>
      </c>
      <c r="AJ11" s="27">
        <v>136448.42822220002</v>
      </c>
      <c r="AK11" s="27">
        <v>19762</v>
      </c>
      <c r="AL11" s="27">
        <v>152563.72554879999</v>
      </c>
      <c r="AM11" s="27">
        <v>19542</v>
      </c>
      <c r="AN11" s="27">
        <v>162975.05510879995</v>
      </c>
      <c r="AO11" s="56">
        <f t="shared" si="12"/>
        <v>1.3063763608087091</v>
      </c>
      <c r="AP11" s="56">
        <f t="shared" si="13"/>
        <v>19.44077130987726</v>
      </c>
      <c r="AQ11" s="57">
        <f t="shared" si="14"/>
        <v>-1.1132476469992916</v>
      </c>
      <c r="AR11" s="76">
        <f t="shared" si="15"/>
        <v>6.8242496848765803</v>
      </c>
    </row>
    <row r="12" spans="1:69" ht="30" customHeight="1" x14ac:dyDescent="0.3">
      <c r="A12" s="43">
        <v>5</v>
      </c>
      <c r="B12" s="39" t="s">
        <v>32</v>
      </c>
      <c r="C12" s="1">
        <v>25637</v>
      </c>
      <c r="D12" s="2">
        <v>85053.180000000008</v>
      </c>
      <c r="E12" s="2">
        <v>26416</v>
      </c>
      <c r="F12" s="2">
        <v>90227.04</v>
      </c>
      <c r="G12" s="2">
        <v>26325</v>
      </c>
      <c r="H12" s="2">
        <v>88617.690000000017</v>
      </c>
      <c r="I12" s="56">
        <f t="shared" si="0"/>
        <v>2.6836213285485822</v>
      </c>
      <c r="J12" s="56">
        <f t="shared" si="1"/>
        <v>4.1909191402367423</v>
      </c>
      <c r="K12" s="57">
        <f t="shared" si="2"/>
        <v>-0.34567901234567905</v>
      </c>
      <c r="L12" s="57">
        <f t="shared" si="3"/>
        <v>-1.7836670692067222</v>
      </c>
      <c r="M12" s="2">
        <v>556</v>
      </c>
      <c r="N12" s="2">
        <v>49143.62000000001</v>
      </c>
      <c r="O12" s="2">
        <v>575</v>
      </c>
      <c r="P12" s="2">
        <v>47365.22</v>
      </c>
      <c r="Q12" s="12">
        <v>546</v>
      </c>
      <c r="R12" s="2">
        <v>50081.260000000009</v>
      </c>
      <c r="S12" s="56">
        <f t="shared" si="4"/>
        <v>-1.7985611510791366</v>
      </c>
      <c r="T12" s="56">
        <f t="shared" si="5"/>
        <v>1.9079587543611953</v>
      </c>
      <c r="U12" s="58">
        <f t="shared" si="6"/>
        <v>-5.0434782608695654</v>
      </c>
      <c r="V12" s="70">
        <f t="shared" si="7"/>
        <v>5.734249730076221</v>
      </c>
      <c r="W12" s="75">
        <v>5</v>
      </c>
      <c r="X12" s="39" t="s">
        <v>32</v>
      </c>
      <c r="Y12" s="1">
        <v>52</v>
      </c>
      <c r="Z12" s="2">
        <v>15370.560000000001</v>
      </c>
      <c r="AA12" s="2">
        <v>43</v>
      </c>
      <c r="AB12" s="2">
        <v>15605.26</v>
      </c>
      <c r="AC12" s="2">
        <v>52</v>
      </c>
      <c r="AD12" s="2">
        <v>16946.43</v>
      </c>
      <c r="AE12" s="56">
        <f t="shared" si="8"/>
        <v>0</v>
      </c>
      <c r="AF12" s="56">
        <f t="shared" si="9"/>
        <v>10.252521703828609</v>
      </c>
      <c r="AG12" s="56">
        <f t="shared" si="10"/>
        <v>20.930232558139537</v>
      </c>
      <c r="AH12" s="56">
        <f t="shared" si="11"/>
        <v>8.5943457526500673</v>
      </c>
      <c r="AI12" s="27">
        <v>26245</v>
      </c>
      <c r="AJ12" s="27">
        <v>149567.36000000002</v>
      </c>
      <c r="AK12" s="27">
        <v>27034</v>
      </c>
      <c r="AL12" s="27">
        <v>153197.51999999999</v>
      </c>
      <c r="AM12" s="27">
        <v>26923</v>
      </c>
      <c r="AN12" s="27">
        <v>155645.38</v>
      </c>
      <c r="AO12" s="56">
        <f t="shared" si="12"/>
        <v>2.583349209373214</v>
      </c>
      <c r="AP12" s="56">
        <f t="shared" si="13"/>
        <v>4.0637342265050265</v>
      </c>
      <c r="AQ12" s="57">
        <f t="shared" si="14"/>
        <v>-0.41059406673078347</v>
      </c>
      <c r="AR12" s="76">
        <f t="shared" si="15"/>
        <v>1.5978457092517002</v>
      </c>
    </row>
    <row r="13" spans="1:69" ht="30" customHeight="1" x14ac:dyDescent="0.3">
      <c r="A13" s="43">
        <v>6</v>
      </c>
      <c r="B13" s="39" t="s">
        <v>33</v>
      </c>
      <c r="C13" s="1">
        <v>3444</v>
      </c>
      <c r="D13" s="2">
        <v>16532.429999999997</v>
      </c>
      <c r="E13" s="2">
        <v>3258</v>
      </c>
      <c r="F13" s="2">
        <v>14893.618747419998</v>
      </c>
      <c r="G13" s="2">
        <v>3258</v>
      </c>
      <c r="H13" s="2">
        <v>14893.618747419998</v>
      </c>
      <c r="I13" s="56">
        <f t="shared" si="0"/>
        <v>-5.4006968641114987</v>
      </c>
      <c r="J13" s="56">
        <f t="shared" si="1"/>
        <v>-9.9127064356540391</v>
      </c>
      <c r="K13" s="57">
        <f t="shared" si="2"/>
        <v>0</v>
      </c>
      <c r="L13" s="57">
        <f t="shared" si="3"/>
        <v>0</v>
      </c>
      <c r="M13" s="2">
        <v>163</v>
      </c>
      <c r="N13" s="2">
        <v>7215.2899999999991</v>
      </c>
      <c r="O13" s="2">
        <v>215</v>
      </c>
      <c r="P13" s="2">
        <v>6776.3555815199998</v>
      </c>
      <c r="Q13" s="12">
        <v>215</v>
      </c>
      <c r="R13" s="2">
        <v>6776.3555815199998</v>
      </c>
      <c r="S13" s="56">
        <f t="shared" si="4"/>
        <v>31.901840490797547</v>
      </c>
      <c r="T13" s="56">
        <f t="shared" si="5"/>
        <v>-6.083392607642927</v>
      </c>
      <c r="U13" s="58">
        <f t="shared" si="6"/>
        <v>0</v>
      </c>
      <c r="V13" s="70">
        <f t="shared" si="7"/>
        <v>0</v>
      </c>
      <c r="W13" s="75">
        <v>6</v>
      </c>
      <c r="X13" s="39" t="s">
        <v>33</v>
      </c>
      <c r="Y13" s="1">
        <v>8</v>
      </c>
      <c r="Z13" s="2">
        <v>859</v>
      </c>
      <c r="AA13" s="2">
        <v>7</v>
      </c>
      <c r="AB13" s="2">
        <v>245.38</v>
      </c>
      <c r="AC13" s="2">
        <v>7</v>
      </c>
      <c r="AD13" s="2">
        <v>245.38</v>
      </c>
      <c r="AE13" s="56">
        <f t="shared" si="8"/>
        <v>-12.5</v>
      </c>
      <c r="AF13" s="56">
        <f t="shared" si="9"/>
        <v>-71.434225844004658</v>
      </c>
      <c r="AG13" s="56">
        <f t="shared" si="10"/>
        <v>0</v>
      </c>
      <c r="AH13" s="56">
        <f t="shared" si="11"/>
        <v>0</v>
      </c>
      <c r="AI13" s="27">
        <v>3615</v>
      </c>
      <c r="AJ13" s="27">
        <v>24606.719999999994</v>
      </c>
      <c r="AK13" s="27">
        <v>3480</v>
      </c>
      <c r="AL13" s="27">
        <v>21915.354328939997</v>
      </c>
      <c r="AM13" s="27">
        <v>3480</v>
      </c>
      <c r="AN13" s="27">
        <v>21915.35432894</v>
      </c>
      <c r="AO13" s="56">
        <f t="shared" si="12"/>
        <v>-3.7344398340248963</v>
      </c>
      <c r="AP13" s="56">
        <f t="shared" si="13"/>
        <v>-10.937523046793697</v>
      </c>
      <c r="AQ13" s="57">
        <f t="shared" si="14"/>
        <v>0</v>
      </c>
      <c r="AR13" s="76">
        <f t="shared" si="15"/>
        <v>1.6600136837795197E-14</v>
      </c>
    </row>
    <row r="14" spans="1:69" ht="30" customHeight="1" x14ac:dyDescent="0.3">
      <c r="A14" s="43">
        <v>7</v>
      </c>
      <c r="B14" s="39" t="s">
        <v>34</v>
      </c>
      <c r="C14" s="1">
        <v>45247</v>
      </c>
      <c r="D14" s="2">
        <v>148284.04999999999</v>
      </c>
      <c r="E14" s="2">
        <v>47257</v>
      </c>
      <c r="F14" s="2">
        <v>164826.15210848697</v>
      </c>
      <c r="G14" s="2">
        <v>44375</v>
      </c>
      <c r="H14" s="2">
        <v>181309.68849463502</v>
      </c>
      <c r="I14" s="56">
        <f t="shared" si="0"/>
        <v>-1.9271995933432051</v>
      </c>
      <c r="J14" s="56">
        <f t="shared" si="1"/>
        <v>22.271875157601261</v>
      </c>
      <c r="K14" s="57">
        <f t="shared" si="2"/>
        <v>-6.4946478873239437</v>
      </c>
      <c r="L14" s="57">
        <f t="shared" si="3"/>
        <v>10.0005588769061</v>
      </c>
      <c r="M14" s="2">
        <v>2594</v>
      </c>
      <c r="N14" s="2">
        <v>84665.559999999969</v>
      </c>
      <c r="O14" s="2">
        <v>2447</v>
      </c>
      <c r="P14" s="2">
        <v>80307.935874845774</v>
      </c>
      <c r="Q14" s="12">
        <v>4775</v>
      </c>
      <c r="R14" s="2">
        <v>90605.965684511495</v>
      </c>
      <c r="S14" s="56">
        <f t="shared" si="4"/>
        <v>84.078643022359287</v>
      </c>
      <c r="T14" s="56">
        <f t="shared" si="5"/>
        <v>7.0163188957960338</v>
      </c>
      <c r="U14" s="58">
        <f t="shared" si="6"/>
        <v>95.13690232938292</v>
      </c>
      <c r="V14" s="70">
        <f t="shared" si="7"/>
        <v>12.823178304214505</v>
      </c>
      <c r="W14" s="75">
        <v>7</v>
      </c>
      <c r="X14" s="39" t="s">
        <v>34</v>
      </c>
      <c r="Y14" s="1">
        <v>284</v>
      </c>
      <c r="Z14" s="2">
        <v>21024.22</v>
      </c>
      <c r="AA14" s="2">
        <v>264</v>
      </c>
      <c r="AB14" s="2">
        <v>36806.319085699899</v>
      </c>
      <c r="AC14" s="2">
        <v>242</v>
      </c>
      <c r="AD14" s="2">
        <v>30095.879266327494</v>
      </c>
      <c r="AE14" s="56">
        <f t="shared" si="8"/>
        <v>-14.788732394366196</v>
      </c>
      <c r="AF14" s="56">
        <f t="shared" si="9"/>
        <v>43.148612725359101</v>
      </c>
      <c r="AG14" s="56">
        <f t="shared" si="10"/>
        <v>-8.3333333333333321</v>
      </c>
      <c r="AH14" s="56">
        <f t="shared" si="11"/>
        <v>-18.231760159845933</v>
      </c>
      <c r="AI14" s="27">
        <v>48125</v>
      </c>
      <c r="AJ14" s="27">
        <v>253973.82999999996</v>
      </c>
      <c r="AK14" s="27">
        <v>49968</v>
      </c>
      <c r="AL14" s="27">
        <v>281940.40706903266</v>
      </c>
      <c r="AM14" s="27">
        <v>49392</v>
      </c>
      <c r="AN14" s="27">
        <v>302011.53344547399</v>
      </c>
      <c r="AO14" s="56">
        <f t="shared" si="12"/>
        <v>2.6327272727272728</v>
      </c>
      <c r="AP14" s="56">
        <f t="shared" si="13"/>
        <v>18.91443045351328</v>
      </c>
      <c r="AQ14" s="57">
        <f t="shared" si="14"/>
        <v>-1.1527377521613833</v>
      </c>
      <c r="AR14" s="76">
        <f t="shared" si="15"/>
        <v>7.1189250895587115</v>
      </c>
    </row>
    <row r="15" spans="1:69" ht="30" customHeight="1" x14ac:dyDescent="0.3">
      <c r="A15" s="43">
        <v>8</v>
      </c>
      <c r="B15" s="39" t="s">
        <v>35</v>
      </c>
      <c r="C15" s="1">
        <v>20415</v>
      </c>
      <c r="D15" s="2">
        <v>53315.836235300012</v>
      </c>
      <c r="E15" s="2">
        <v>21859</v>
      </c>
      <c r="F15" s="2">
        <v>82676.905266200032</v>
      </c>
      <c r="G15" s="2">
        <v>19007</v>
      </c>
      <c r="H15" s="2">
        <v>72653.478581000047</v>
      </c>
      <c r="I15" s="56">
        <f t="shared" si="0"/>
        <v>-6.8968895420034286</v>
      </c>
      <c r="J15" s="56">
        <f t="shared" si="1"/>
        <v>36.269978511369061</v>
      </c>
      <c r="K15" s="57">
        <f t="shared" si="2"/>
        <v>-15.004998158573157</v>
      </c>
      <c r="L15" s="57">
        <f t="shared" si="3"/>
        <v>-12.123611367560176</v>
      </c>
      <c r="M15" s="2">
        <v>2080</v>
      </c>
      <c r="N15" s="2">
        <v>51686.721740999994</v>
      </c>
      <c r="O15" s="2">
        <v>1679</v>
      </c>
      <c r="P15" s="2">
        <v>66437.044904017515</v>
      </c>
      <c r="Q15" s="12">
        <v>1168</v>
      </c>
      <c r="R15" s="2">
        <v>39053.980363599985</v>
      </c>
      <c r="S15" s="56">
        <f t="shared" si="4"/>
        <v>-43.846153846153847</v>
      </c>
      <c r="T15" s="56">
        <f t="shared" si="5"/>
        <v>-24.44098010452694</v>
      </c>
      <c r="U15" s="58">
        <f t="shared" si="6"/>
        <v>-30.434782608695656</v>
      </c>
      <c r="V15" s="70">
        <f t="shared" si="7"/>
        <v>-41.216560098327989</v>
      </c>
      <c r="W15" s="75">
        <v>8</v>
      </c>
      <c r="X15" s="39" t="s">
        <v>35</v>
      </c>
      <c r="Y15" s="1">
        <v>53</v>
      </c>
      <c r="Z15" s="2">
        <v>6280.0401017000004</v>
      </c>
      <c r="AA15" s="2">
        <v>24</v>
      </c>
      <c r="AB15" s="2">
        <v>6429.7995618000004</v>
      </c>
      <c r="AC15" s="2">
        <v>8</v>
      </c>
      <c r="AD15" s="2">
        <v>380.52000000000004</v>
      </c>
      <c r="AE15" s="56">
        <f t="shared" si="8"/>
        <v>-84.905660377358487</v>
      </c>
      <c r="AF15" s="56">
        <f t="shared" si="9"/>
        <v>-93.940803022945758</v>
      </c>
      <c r="AG15" s="56">
        <f t="shared" si="10"/>
        <v>-66.666666666666657</v>
      </c>
      <c r="AH15" s="56">
        <f t="shared" si="11"/>
        <v>-94.081930605415707</v>
      </c>
      <c r="AI15" s="27">
        <v>22548</v>
      </c>
      <c r="AJ15" s="27">
        <v>111282.59807800001</v>
      </c>
      <c r="AK15" s="27">
        <v>23562</v>
      </c>
      <c r="AL15" s="27">
        <v>155543.74973201755</v>
      </c>
      <c r="AM15" s="27">
        <v>20183</v>
      </c>
      <c r="AN15" s="27">
        <v>112087.97894460004</v>
      </c>
      <c r="AO15" s="56">
        <f t="shared" si="12"/>
        <v>-10.488735142806457</v>
      </c>
      <c r="AP15" s="56">
        <f t="shared" si="13"/>
        <v>0.72372579406846682</v>
      </c>
      <c r="AQ15" s="57">
        <f t="shared" si="14"/>
        <v>-14.340887870299635</v>
      </c>
      <c r="AR15" s="76">
        <f t="shared" si="15"/>
        <v>-27.937972989777073</v>
      </c>
    </row>
    <row r="16" spans="1:69" ht="30" customHeight="1" x14ac:dyDescent="0.3">
      <c r="A16" s="43">
        <v>9</v>
      </c>
      <c r="B16" s="39" t="s">
        <v>36</v>
      </c>
      <c r="C16" s="1">
        <v>14972</v>
      </c>
      <c r="D16" s="2">
        <v>97883.41</v>
      </c>
      <c r="E16" s="2">
        <v>16825</v>
      </c>
      <c r="F16" s="2">
        <v>60738.34</v>
      </c>
      <c r="G16" s="2">
        <v>16358</v>
      </c>
      <c r="H16" s="2">
        <v>78360.559592999751</v>
      </c>
      <c r="I16" s="56">
        <f t="shared" si="0"/>
        <v>9.2572802564787597</v>
      </c>
      <c r="J16" s="56">
        <f t="shared" si="1"/>
        <v>-19.945004375103252</v>
      </c>
      <c r="K16" s="57">
        <f t="shared" si="2"/>
        <v>-2.8548722337694095</v>
      </c>
      <c r="L16" s="57">
        <f t="shared" si="3"/>
        <v>29.013337527827982</v>
      </c>
      <c r="M16" s="2">
        <v>1844</v>
      </c>
      <c r="N16" s="2">
        <v>31013.599999999999</v>
      </c>
      <c r="O16" s="2">
        <v>2967.56</v>
      </c>
      <c r="P16" s="2">
        <v>46868.76</v>
      </c>
      <c r="Q16" s="12">
        <v>3189</v>
      </c>
      <c r="R16" s="2">
        <v>73182.167809199673</v>
      </c>
      <c r="S16" s="56">
        <f t="shared" si="4"/>
        <v>72.939262472885034</v>
      </c>
      <c r="T16" s="56">
        <f t="shared" si="5"/>
        <v>135.96798762220342</v>
      </c>
      <c r="U16" s="58">
        <f t="shared" si="6"/>
        <v>7.4620226718246654</v>
      </c>
      <c r="V16" s="70">
        <f t="shared" si="7"/>
        <v>56.142743715002638</v>
      </c>
      <c r="W16" s="75">
        <v>9</v>
      </c>
      <c r="X16" s="39" t="s">
        <v>36</v>
      </c>
      <c r="Y16" s="1">
        <v>1138</v>
      </c>
      <c r="Z16" s="2">
        <v>23797</v>
      </c>
      <c r="AA16" s="2">
        <v>1084</v>
      </c>
      <c r="AB16" s="2">
        <v>23472.38</v>
      </c>
      <c r="AC16" s="2">
        <v>118</v>
      </c>
      <c r="AD16" s="2">
        <v>43042.738567799999</v>
      </c>
      <c r="AE16" s="56">
        <f t="shared" si="8"/>
        <v>-89.630931458699465</v>
      </c>
      <c r="AF16" s="56">
        <f t="shared" si="9"/>
        <v>80.874642046476438</v>
      </c>
      <c r="AG16" s="56">
        <f t="shared" si="10"/>
        <v>-89.114391143911448</v>
      </c>
      <c r="AH16" s="56">
        <f t="shared" si="11"/>
        <v>83.376115109758771</v>
      </c>
      <c r="AI16" s="27">
        <v>17954</v>
      </c>
      <c r="AJ16" s="27">
        <v>152694.01</v>
      </c>
      <c r="AK16" s="27">
        <v>20876.560000000001</v>
      </c>
      <c r="AL16" s="27">
        <v>131079.47999999998</v>
      </c>
      <c r="AM16" s="27">
        <v>19665</v>
      </c>
      <c r="AN16" s="27">
        <v>194585.46596999941</v>
      </c>
      <c r="AO16" s="56">
        <f t="shared" si="12"/>
        <v>9.5299097694107164</v>
      </c>
      <c r="AP16" s="56">
        <f t="shared" si="13"/>
        <v>27.43490459776346</v>
      </c>
      <c r="AQ16" s="57">
        <f t="shared" si="14"/>
        <v>-5.8034465448330632</v>
      </c>
      <c r="AR16" s="76">
        <f t="shared" si="15"/>
        <v>48.448457355796222</v>
      </c>
    </row>
    <row r="17" spans="1:69" ht="30" customHeight="1" x14ac:dyDescent="0.3">
      <c r="A17" s="43">
        <v>10</v>
      </c>
      <c r="B17" s="39" t="s">
        <v>37</v>
      </c>
      <c r="C17" s="1">
        <v>16529</v>
      </c>
      <c r="D17" s="2">
        <v>149483</v>
      </c>
      <c r="E17" s="2">
        <v>21689.749999999996</v>
      </c>
      <c r="F17" s="2">
        <v>196271</v>
      </c>
      <c r="G17" s="2">
        <v>7459</v>
      </c>
      <c r="H17" s="2">
        <v>38390.304648000005</v>
      </c>
      <c r="I17" s="56">
        <f t="shared" si="0"/>
        <v>-54.87325307036118</v>
      </c>
      <c r="J17" s="56">
        <f t="shared" si="1"/>
        <v>-74.317946088852921</v>
      </c>
      <c r="K17" s="57">
        <f t="shared" si="2"/>
        <v>-190.78629843142508</v>
      </c>
      <c r="L17" s="57">
        <f t="shared" si="3"/>
        <v>-80.440154353929017</v>
      </c>
      <c r="M17" s="2">
        <v>2088</v>
      </c>
      <c r="N17" s="2">
        <v>126521</v>
      </c>
      <c r="O17" s="2">
        <v>2486.6200000000003</v>
      </c>
      <c r="P17" s="2">
        <v>166122</v>
      </c>
      <c r="Q17" s="12">
        <v>253</v>
      </c>
      <c r="R17" s="2">
        <v>16573.436770699998</v>
      </c>
      <c r="S17" s="56">
        <f t="shared" si="4"/>
        <v>-87.883141762452112</v>
      </c>
      <c r="T17" s="56">
        <f t="shared" si="5"/>
        <v>-86.900643552690852</v>
      </c>
      <c r="U17" s="58">
        <f t="shared" si="6"/>
        <v>-89.82554632392565</v>
      </c>
      <c r="V17" s="70">
        <f t="shared" si="7"/>
        <v>-90.023334193725091</v>
      </c>
      <c r="W17" s="75">
        <v>10</v>
      </c>
      <c r="X17" s="39" t="s">
        <v>37</v>
      </c>
      <c r="Y17" s="1">
        <v>61</v>
      </c>
      <c r="Z17" s="2">
        <v>14442</v>
      </c>
      <c r="AA17" s="2">
        <v>86.86</v>
      </c>
      <c r="AB17" s="2">
        <v>18869</v>
      </c>
      <c r="AC17" s="2">
        <v>24</v>
      </c>
      <c r="AD17" s="2">
        <v>9062.1413493000018</v>
      </c>
      <c r="AE17" s="56">
        <f t="shared" si="8"/>
        <v>-60.655737704918032</v>
      </c>
      <c r="AF17" s="56">
        <f t="shared" si="9"/>
        <v>-37.251479370585777</v>
      </c>
      <c r="AG17" s="56">
        <f t="shared" si="10"/>
        <v>-72.369329956251434</v>
      </c>
      <c r="AH17" s="56">
        <f t="shared" si="11"/>
        <v>-51.97338836557315</v>
      </c>
      <c r="AI17" s="27">
        <v>18678</v>
      </c>
      <c r="AJ17" s="27">
        <v>290446</v>
      </c>
      <c r="AK17" s="27">
        <v>24263.229999999996</v>
      </c>
      <c r="AL17" s="27">
        <v>381262</v>
      </c>
      <c r="AM17" s="27">
        <v>7736</v>
      </c>
      <c r="AN17" s="27">
        <v>64025.882768000003</v>
      </c>
      <c r="AO17" s="56">
        <f t="shared" si="12"/>
        <v>-58.582289324338802</v>
      </c>
      <c r="AP17" s="56">
        <f t="shared" si="13"/>
        <v>-77.956011524345314</v>
      </c>
      <c r="AQ17" s="57">
        <f t="shared" si="14"/>
        <v>-68.116363732281314</v>
      </c>
      <c r="AR17" s="76">
        <f t="shared" si="15"/>
        <v>-83.206854402484382</v>
      </c>
    </row>
    <row r="18" spans="1:69" ht="30" customHeight="1" x14ac:dyDescent="0.3">
      <c r="A18" s="43">
        <v>11</v>
      </c>
      <c r="B18" s="39" t="s">
        <v>38</v>
      </c>
      <c r="C18" s="1">
        <v>44397</v>
      </c>
      <c r="D18" s="2">
        <v>259651.41065390009</v>
      </c>
      <c r="E18" s="2">
        <v>41781</v>
      </c>
      <c r="F18" s="2">
        <v>265700.42818799953</v>
      </c>
      <c r="G18" s="2">
        <v>39759</v>
      </c>
      <c r="H18" s="2">
        <v>259952.94448059986</v>
      </c>
      <c r="I18" s="56">
        <f t="shared" si="0"/>
        <v>-10.446651800797351</v>
      </c>
      <c r="J18" s="56">
        <f t="shared" si="1"/>
        <v>0.11613024783512466</v>
      </c>
      <c r="K18" s="57">
        <f t="shared" si="2"/>
        <v>-5.0856409869463519</v>
      </c>
      <c r="L18" s="57">
        <f t="shared" si="3"/>
        <v>-2.1631443150452734</v>
      </c>
      <c r="M18" s="2">
        <v>804</v>
      </c>
      <c r="N18" s="2">
        <v>171474.94624299998</v>
      </c>
      <c r="O18" s="2">
        <v>914</v>
      </c>
      <c r="P18" s="2">
        <v>213957.48060950005</v>
      </c>
      <c r="Q18" s="12">
        <v>669</v>
      </c>
      <c r="R18" s="2">
        <v>191791.9003148</v>
      </c>
      <c r="S18" s="56">
        <f t="shared" si="4"/>
        <v>-16.791044776119403</v>
      </c>
      <c r="T18" s="56">
        <f t="shared" si="5"/>
        <v>11.848351328834084</v>
      </c>
      <c r="U18" s="58">
        <f t="shared" si="6"/>
        <v>-26.805251641137858</v>
      </c>
      <c r="V18" s="70">
        <f t="shared" si="7"/>
        <v>-10.359806178104652</v>
      </c>
      <c r="W18" s="75">
        <v>11</v>
      </c>
      <c r="X18" s="39" t="s">
        <v>38</v>
      </c>
      <c r="Y18" s="1">
        <v>81</v>
      </c>
      <c r="Z18" s="2">
        <v>103915.42489499999</v>
      </c>
      <c r="AA18" s="2">
        <v>139</v>
      </c>
      <c r="AB18" s="2">
        <v>455452.08029980003</v>
      </c>
      <c r="AC18" s="2">
        <v>82</v>
      </c>
      <c r="AD18" s="2">
        <v>437644</v>
      </c>
      <c r="AE18" s="56">
        <f t="shared" si="8"/>
        <v>1.2345679012345678</v>
      </c>
      <c r="AF18" s="56">
        <f t="shared" si="9"/>
        <v>321.15403025317153</v>
      </c>
      <c r="AG18" s="56">
        <f t="shared" si="10"/>
        <v>-41.007194244604314</v>
      </c>
      <c r="AH18" s="56">
        <f t="shared" si="11"/>
        <v>-3.9099789132762139</v>
      </c>
      <c r="AI18" s="27">
        <v>45282</v>
      </c>
      <c r="AJ18" s="27">
        <v>535041.78179190005</v>
      </c>
      <c r="AK18" s="27">
        <v>42834</v>
      </c>
      <c r="AL18" s="27">
        <v>935109.98909729964</v>
      </c>
      <c r="AM18" s="27">
        <v>40510</v>
      </c>
      <c r="AN18" s="27">
        <v>889388.84479539981</v>
      </c>
      <c r="AO18" s="56">
        <f t="shared" si="12"/>
        <v>-10.538403780751732</v>
      </c>
      <c r="AP18" s="56">
        <f t="shared" si="13"/>
        <v>66.227923699110292</v>
      </c>
      <c r="AQ18" s="57">
        <f t="shared" si="14"/>
        <v>-5.4255964887706032</v>
      </c>
      <c r="AR18" s="76">
        <f t="shared" si="15"/>
        <v>-4.8893867924602468</v>
      </c>
    </row>
    <row r="19" spans="1:69" ht="30" customHeight="1" thickBot="1" x14ac:dyDescent="0.35">
      <c r="A19" s="41">
        <v>12</v>
      </c>
      <c r="B19" s="40" t="s">
        <v>39</v>
      </c>
      <c r="C19" s="28">
        <v>27408</v>
      </c>
      <c r="D19" s="29">
        <v>155561.8095687</v>
      </c>
      <c r="E19" s="29">
        <v>29805</v>
      </c>
      <c r="F19" s="29">
        <v>121761.89954730004</v>
      </c>
      <c r="G19" s="29">
        <v>29298</v>
      </c>
      <c r="H19" s="29">
        <v>138498.44115709999</v>
      </c>
      <c r="I19" s="59">
        <f t="shared" si="0"/>
        <v>6.8957968476357268</v>
      </c>
      <c r="J19" s="59">
        <f t="shared" si="1"/>
        <v>-10.968867268199523</v>
      </c>
      <c r="K19" s="60">
        <f t="shared" si="2"/>
        <v>-1.7304935490477167</v>
      </c>
      <c r="L19" s="60">
        <f t="shared" si="3"/>
        <v>13.745302653806268</v>
      </c>
      <c r="M19" s="29">
        <v>2348</v>
      </c>
      <c r="N19" s="29">
        <v>106776.13397289999</v>
      </c>
      <c r="O19" s="29">
        <v>1517</v>
      </c>
      <c r="P19" s="29">
        <v>100299.11880399998</v>
      </c>
      <c r="Q19" s="30">
        <v>1488</v>
      </c>
      <c r="R19" s="29">
        <v>98204.717170199961</v>
      </c>
      <c r="S19" s="59">
        <f t="shared" si="4"/>
        <v>-36.626916524701876</v>
      </c>
      <c r="T19" s="59">
        <f t="shared" si="5"/>
        <v>-8.0274650184239409</v>
      </c>
      <c r="U19" s="61">
        <f t="shared" si="6"/>
        <v>-1.9116677653263019</v>
      </c>
      <c r="V19" s="71">
        <f t="shared" si="7"/>
        <v>-2.0881555678398405</v>
      </c>
      <c r="W19" s="77">
        <v>12</v>
      </c>
      <c r="X19" s="40" t="s">
        <v>39</v>
      </c>
      <c r="Y19" s="28">
        <v>423</v>
      </c>
      <c r="Z19" s="29">
        <v>37523</v>
      </c>
      <c r="AA19" s="29">
        <v>273</v>
      </c>
      <c r="AB19" s="29">
        <v>44245.468393000003</v>
      </c>
      <c r="AC19" s="29">
        <v>330</v>
      </c>
      <c r="AD19" s="29">
        <v>53949.896516000001</v>
      </c>
      <c r="AE19" s="59">
        <f t="shared" si="8"/>
        <v>-21.98581560283688</v>
      </c>
      <c r="AF19" s="59">
        <f t="shared" si="9"/>
        <v>43.778206742531253</v>
      </c>
      <c r="AG19" s="59">
        <f t="shared" si="10"/>
        <v>20.87912087912088</v>
      </c>
      <c r="AH19" s="59">
        <f t="shared" si="11"/>
        <v>21.933157169459005</v>
      </c>
      <c r="AI19" s="66">
        <v>30179</v>
      </c>
      <c r="AJ19" s="66">
        <v>299860.94354160002</v>
      </c>
      <c r="AK19" s="66">
        <v>31595</v>
      </c>
      <c r="AL19" s="66">
        <v>266306.4867443</v>
      </c>
      <c r="AM19" s="66">
        <v>31116</v>
      </c>
      <c r="AN19" s="66">
        <v>290653.05484329996</v>
      </c>
      <c r="AO19" s="59">
        <f t="shared" si="12"/>
        <v>3.1048079790582856</v>
      </c>
      <c r="AP19" s="59">
        <f t="shared" si="13"/>
        <v>-3.0707195773972598</v>
      </c>
      <c r="AQ19" s="60">
        <f t="shared" si="14"/>
        <v>-1.5160626681436937</v>
      </c>
      <c r="AR19" s="78">
        <f t="shared" si="15"/>
        <v>9.1423113258134254</v>
      </c>
    </row>
    <row r="20" spans="1:69" s="16" customFormat="1" ht="30" customHeight="1" thickBot="1" x14ac:dyDescent="0.35">
      <c r="A20" s="46"/>
      <c r="B20" s="31" t="s">
        <v>23</v>
      </c>
      <c r="C20" s="32">
        <v>414629.51858255785</v>
      </c>
      <c r="D20" s="33">
        <v>1728455.1682280204</v>
      </c>
      <c r="E20" s="33">
        <v>426444.75</v>
      </c>
      <c r="F20" s="33">
        <v>1772552.8657489067</v>
      </c>
      <c r="G20" s="33">
        <v>379703</v>
      </c>
      <c r="H20" s="33">
        <v>1609489.1655301549</v>
      </c>
      <c r="I20" s="62">
        <f t="shared" si="0"/>
        <v>-8.4235484974530461</v>
      </c>
      <c r="J20" s="62">
        <f t="shared" si="1"/>
        <v>-6.88279365786659</v>
      </c>
      <c r="K20" s="63">
        <f t="shared" si="2"/>
        <v>-12.310081827112244</v>
      </c>
      <c r="L20" s="63">
        <f t="shared" si="3"/>
        <v>-9.1993702060816727</v>
      </c>
      <c r="M20" s="33">
        <v>28431.00741648459</v>
      </c>
      <c r="N20" s="33">
        <v>1153561.0526415631</v>
      </c>
      <c r="O20" s="33">
        <v>28356.18</v>
      </c>
      <c r="P20" s="33">
        <v>1261498.6989666831</v>
      </c>
      <c r="Q20" s="34">
        <v>27632</v>
      </c>
      <c r="R20" s="33">
        <v>1163596.0446368312</v>
      </c>
      <c r="S20" s="62">
        <f t="shared" si="4"/>
        <v>-2.8103380396619975</v>
      </c>
      <c r="T20" s="62">
        <f t="shared" si="5"/>
        <v>0.86991425137739364</v>
      </c>
      <c r="U20" s="65">
        <f t="shared" si="6"/>
        <v>-2.5538700911053613</v>
      </c>
      <c r="V20" s="72">
        <f t="shared" si="7"/>
        <v>-7.7608208720346559</v>
      </c>
      <c r="W20" s="46"/>
      <c r="X20" s="31" t="s">
        <v>23</v>
      </c>
      <c r="Y20" s="32">
        <v>3697</v>
      </c>
      <c r="Z20" s="33">
        <v>500958.69149609999</v>
      </c>
      <c r="AA20" s="33">
        <v>4432.8600000000006</v>
      </c>
      <c r="AB20" s="33">
        <v>959663.9942382999</v>
      </c>
      <c r="AC20" s="33">
        <v>2424</v>
      </c>
      <c r="AD20" s="33">
        <v>919750.27149462758</v>
      </c>
      <c r="AE20" s="62">
        <f t="shared" si="8"/>
        <v>-34.433324317013799</v>
      </c>
      <c r="AF20" s="62">
        <f t="shared" si="9"/>
        <v>83.598026565387556</v>
      </c>
      <c r="AG20" s="62">
        <f t="shared" si="10"/>
        <v>-45.317469985517256</v>
      </c>
      <c r="AH20" s="62">
        <f t="shared" si="11"/>
        <v>-4.1591351747392018</v>
      </c>
      <c r="AI20" s="34">
        <v>446757.52599904244</v>
      </c>
      <c r="AJ20" s="34">
        <v>3382974.9123656834</v>
      </c>
      <c r="AK20" s="34">
        <v>459233.79</v>
      </c>
      <c r="AL20" s="34">
        <v>3993715.5589538896</v>
      </c>
      <c r="AM20" s="34">
        <v>409759</v>
      </c>
      <c r="AN20" s="34">
        <v>3692835.4816616136</v>
      </c>
      <c r="AO20" s="62">
        <f t="shared" si="12"/>
        <v>-8.2815674825636254</v>
      </c>
      <c r="AP20" s="62">
        <f t="shared" si="13"/>
        <v>9.1594107944255363</v>
      </c>
      <c r="AQ20" s="63">
        <f t="shared" si="14"/>
        <v>-10.77333399182146</v>
      </c>
      <c r="AR20" s="64">
        <f t="shared" si="15"/>
        <v>-7.5338384231622229</v>
      </c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</row>
    <row r="21" spans="1:69" ht="30" customHeight="1" x14ac:dyDescent="0.3">
      <c r="A21" s="42">
        <v>13</v>
      </c>
      <c r="B21" s="38" t="s">
        <v>5</v>
      </c>
      <c r="C21" s="5">
        <v>5152</v>
      </c>
      <c r="D21" s="6">
        <v>34428.567679899919</v>
      </c>
      <c r="E21" s="6">
        <v>2364</v>
      </c>
      <c r="F21" s="6">
        <v>23299.191010499999</v>
      </c>
      <c r="G21" s="6">
        <v>4597</v>
      </c>
      <c r="H21" s="6">
        <v>35456.276722899987</v>
      </c>
      <c r="I21" s="56">
        <f t="shared" si="0"/>
        <v>-10.772515527950311</v>
      </c>
      <c r="J21" s="56">
        <f t="shared" si="1"/>
        <v>2.985047337882909</v>
      </c>
      <c r="K21" s="57">
        <f t="shared" ref="K21:K39" si="16">(G21-E21)/G21*100</f>
        <v>48.575157711551007</v>
      </c>
      <c r="L21" s="57">
        <f t="shared" si="3"/>
        <v>52.178145185046489</v>
      </c>
      <c r="M21" s="6">
        <v>363</v>
      </c>
      <c r="N21" s="6">
        <v>5913.4480077000035</v>
      </c>
      <c r="O21" s="6">
        <v>1059</v>
      </c>
      <c r="P21" s="6">
        <v>8388.9541306999963</v>
      </c>
      <c r="Q21" s="27">
        <v>98</v>
      </c>
      <c r="R21" s="6">
        <v>5398.8414341000007</v>
      </c>
      <c r="S21" s="56">
        <f t="shared" si="4"/>
        <v>-73.002754820936644</v>
      </c>
      <c r="T21" s="56">
        <f t="shared" si="5"/>
        <v>-8.702309937111556</v>
      </c>
      <c r="U21" s="58">
        <f t="shared" si="6"/>
        <v>-90.745986779981109</v>
      </c>
      <c r="V21" s="70">
        <f t="shared" si="7"/>
        <v>-35.643450303983158</v>
      </c>
      <c r="W21" s="73">
        <v>13</v>
      </c>
      <c r="X21" s="38" t="s">
        <v>5</v>
      </c>
      <c r="Y21" s="5">
        <v>22</v>
      </c>
      <c r="Z21" s="6">
        <v>3465.8331038000006</v>
      </c>
      <c r="AA21" s="6">
        <v>59</v>
      </c>
      <c r="AB21" s="6">
        <v>191.18068180000006</v>
      </c>
      <c r="AC21" s="6">
        <v>2</v>
      </c>
      <c r="AD21" s="6">
        <v>214.5</v>
      </c>
      <c r="AE21" s="56">
        <f t="shared" si="8"/>
        <v>-90.909090909090907</v>
      </c>
      <c r="AF21" s="56">
        <f t="shared" si="9"/>
        <v>-93.811011852682157</v>
      </c>
      <c r="AG21" s="56">
        <f t="shared" si="10"/>
        <v>-96.610169491525426</v>
      </c>
      <c r="AH21" s="56">
        <f t="shared" si="11"/>
        <v>12.197528526650506</v>
      </c>
      <c r="AI21" s="27">
        <v>5537</v>
      </c>
      <c r="AJ21" s="27">
        <v>43807.848791399927</v>
      </c>
      <c r="AK21" s="27">
        <v>3482</v>
      </c>
      <c r="AL21" s="27">
        <v>31879.325822999996</v>
      </c>
      <c r="AM21" s="27">
        <v>4697</v>
      </c>
      <c r="AN21" s="27">
        <v>41069.61815699999</v>
      </c>
      <c r="AO21" s="56">
        <f t="shared" si="12"/>
        <v>-15.170670037926676</v>
      </c>
      <c r="AP21" s="56">
        <f t="shared" si="13"/>
        <v>-6.2505480409197549</v>
      </c>
      <c r="AQ21" s="57">
        <f t="shared" si="14"/>
        <v>34.893739230327398</v>
      </c>
      <c r="AR21" s="74">
        <f t="shared" si="15"/>
        <v>28.828377315838559</v>
      </c>
    </row>
    <row r="22" spans="1:69" ht="30" customHeight="1" x14ac:dyDescent="0.3">
      <c r="A22" s="43">
        <v>14</v>
      </c>
      <c r="B22" s="39" t="s">
        <v>9</v>
      </c>
      <c r="C22" s="1">
        <v>2280</v>
      </c>
      <c r="D22" s="2">
        <v>12666.366748300003</v>
      </c>
      <c r="E22" s="2">
        <v>2220</v>
      </c>
      <c r="F22" s="2">
        <v>12591.416997300001</v>
      </c>
      <c r="G22" s="2">
        <v>2221</v>
      </c>
      <c r="H22" s="2">
        <v>13050.086983300002</v>
      </c>
      <c r="I22" s="56">
        <f t="shared" si="0"/>
        <v>-2.5877192982456143</v>
      </c>
      <c r="J22" s="56">
        <f t="shared" si="1"/>
        <v>3.0294420067340884</v>
      </c>
      <c r="K22" s="57">
        <f t="shared" si="16"/>
        <v>4.5024763619990991E-2</v>
      </c>
      <c r="L22" s="57">
        <f t="shared" si="3"/>
        <v>3.6427193706502945</v>
      </c>
      <c r="M22" s="2">
        <v>163</v>
      </c>
      <c r="N22" s="2">
        <v>4423.0008223000004</v>
      </c>
      <c r="O22" s="2">
        <v>172</v>
      </c>
      <c r="P22" s="2">
        <v>4414.7974283999993</v>
      </c>
      <c r="Q22" s="12">
        <v>181</v>
      </c>
      <c r="R22" s="2">
        <v>4956.5108888999994</v>
      </c>
      <c r="S22" s="56">
        <f t="shared" si="4"/>
        <v>11.042944785276074</v>
      </c>
      <c r="T22" s="56">
        <f t="shared" si="5"/>
        <v>12.062174257579471</v>
      </c>
      <c r="U22" s="58">
        <f t="shared" si="6"/>
        <v>5.2325581395348841</v>
      </c>
      <c r="V22" s="70">
        <f t="shared" si="7"/>
        <v>12.270403552724879</v>
      </c>
      <c r="W22" s="75">
        <v>14</v>
      </c>
      <c r="X22" s="39" t="s">
        <v>9</v>
      </c>
      <c r="Y22" s="1">
        <v>6</v>
      </c>
      <c r="Z22" s="2">
        <v>543.52863000000002</v>
      </c>
      <c r="AA22" s="2">
        <v>4</v>
      </c>
      <c r="AB22" s="2">
        <v>176.52679230000001</v>
      </c>
      <c r="AC22" s="2">
        <v>12</v>
      </c>
      <c r="AD22" s="2">
        <v>1697.2914347000001</v>
      </c>
      <c r="AE22" s="56">
        <f t="shared" si="8"/>
        <v>100</v>
      </c>
      <c r="AF22" s="56">
        <f t="shared" si="9"/>
        <v>212.27268280237604</v>
      </c>
      <c r="AG22" s="56">
        <f t="shared" si="10"/>
        <v>200</v>
      </c>
      <c r="AH22" s="56">
        <f t="shared" si="11"/>
        <v>861.49225428371403</v>
      </c>
      <c r="AI22" s="27">
        <v>2449</v>
      </c>
      <c r="AJ22" s="27">
        <v>17632.896200600004</v>
      </c>
      <c r="AK22" s="27">
        <v>2396</v>
      </c>
      <c r="AL22" s="27">
        <v>17182.741217999999</v>
      </c>
      <c r="AM22" s="27">
        <v>2414</v>
      </c>
      <c r="AN22" s="27">
        <v>19703.889306900001</v>
      </c>
      <c r="AO22" s="56">
        <f t="shared" si="12"/>
        <v>-1.4291547570436913</v>
      </c>
      <c r="AP22" s="56">
        <f t="shared" si="13"/>
        <v>11.745053579057114</v>
      </c>
      <c r="AQ22" s="57">
        <f t="shared" si="14"/>
        <v>0.75125208681135225</v>
      </c>
      <c r="AR22" s="76">
        <f t="shared" si="15"/>
        <v>14.672560430922049</v>
      </c>
    </row>
    <row r="23" spans="1:69" ht="30" customHeight="1" x14ac:dyDescent="0.3">
      <c r="A23" s="43">
        <v>15</v>
      </c>
      <c r="B23" s="39" t="s">
        <v>3</v>
      </c>
      <c r="C23" s="1">
        <v>21881</v>
      </c>
      <c r="D23" s="2">
        <v>425780.76588404854</v>
      </c>
      <c r="E23" s="2">
        <v>144167</v>
      </c>
      <c r="F23" s="2">
        <v>603381.49471171806</v>
      </c>
      <c r="G23" s="2">
        <v>166972</v>
      </c>
      <c r="H23" s="2">
        <v>886444.95492938603</v>
      </c>
      <c r="I23" s="56">
        <f t="shared" si="0"/>
        <v>663.09126639550288</v>
      </c>
      <c r="J23" s="56">
        <f t="shared" si="1"/>
        <v>108.19281328710575</v>
      </c>
      <c r="K23" s="57">
        <f t="shared" si="16"/>
        <v>13.657978583235513</v>
      </c>
      <c r="L23" s="57">
        <f t="shared" si="3"/>
        <v>46.912850774932906</v>
      </c>
      <c r="M23" s="2">
        <v>19923</v>
      </c>
      <c r="N23" s="2">
        <v>741539.45026178192</v>
      </c>
      <c r="O23" s="2">
        <v>19151</v>
      </c>
      <c r="P23" s="2">
        <v>820179.91586171498</v>
      </c>
      <c r="Q23" s="12">
        <v>17530</v>
      </c>
      <c r="R23" s="2">
        <v>937008.33186464431</v>
      </c>
      <c r="S23" s="56">
        <f t="shared" si="4"/>
        <v>-12.011243286653617</v>
      </c>
      <c r="T23" s="56">
        <f t="shared" si="5"/>
        <v>26.359876272780497</v>
      </c>
      <c r="U23" s="58">
        <f t="shared" si="6"/>
        <v>-8.4643099577045593</v>
      </c>
      <c r="V23" s="70">
        <f t="shared" si="7"/>
        <v>14.244242481868696</v>
      </c>
      <c r="W23" s="75">
        <v>15</v>
      </c>
      <c r="X23" s="39" t="s">
        <v>3</v>
      </c>
      <c r="Y23" s="1">
        <v>3837</v>
      </c>
      <c r="Z23" s="2">
        <v>388060.5074459</v>
      </c>
      <c r="AA23" s="2">
        <v>3548</v>
      </c>
      <c r="AB23" s="2">
        <v>482883.83294599992</v>
      </c>
      <c r="AC23" s="2">
        <v>3344</v>
      </c>
      <c r="AD23" s="2">
        <v>493092.21346060256</v>
      </c>
      <c r="AE23" s="56">
        <f t="shared" si="8"/>
        <v>-12.848579619494396</v>
      </c>
      <c r="AF23" s="56">
        <f t="shared" si="9"/>
        <v>27.065806491361442</v>
      </c>
      <c r="AG23" s="56">
        <f t="shared" si="10"/>
        <v>-5.7497181510710256</v>
      </c>
      <c r="AH23" s="56">
        <f t="shared" si="11"/>
        <v>2.1140447905084923</v>
      </c>
      <c r="AI23" s="27">
        <v>45641</v>
      </c>
      <c r="AJ23" s="27">
        <v>1555380.7235917305</v>
      </c>
      <c r="AK23" s="27">
        <v>166866</v>
      </c>
      <c r="AL23" s="27">
        <v>1906445.2435194328</v>
      </c>
      <c r="AM23" s="27">
        <v>187846</v>
      </c>
      <c r="AN23" s="27">
        <v>2316545.5002546329</v>
      </c>
      <c r="AO23" s="56">
        <f t="shared" si="12"/>
        <v>311.57292784995946</v>
      </c>
      <c r="AP23" s="56">
        <f t="shared" si="13"/>
        <v>48.937521541683928</v>
      </c>
      <c r="AQ23" s="57">
        <f t="shared" si="14"/>
        <v>12.572962736567067</v>
      </c>
      <c r="AR23" s="76">
        <f t="shared" si="15"/>
        <v>21.511252847636261</v>
      </c>
    </row>
    <row r="24" spans="1:69" ht="30" customHeight="1" x14ac:dyDescent="0.3">
      <c r="A24" s="43">
        <v>16</v>
      </c>
      <c r="B24" s="39" t="s">
        <v>4</v>
      </c>
      <c r="C24" s="1">
        <v>4969</v>
      </c>
      <c r="D24" s="2">
        <v>132879.04261959999</v>
      </c>
      <c r="E24" s="2">
        <v>17834</v>
      </c>
      <c r="F24" s="2">
        <v>280279.98146364192</v>
      </c>
      <c r="G24" s="2">
        <v>12717</v>
      </c>
      <c r="H24" s="2">
        <v>316811.63579507993</v>
      </c>
      <c r="I24" s="56">
        <f t="shared" si="0"/>
        <v>155.92674582410947</v>
      </c>
      <c r="J24" s="56">
        <f t="shared" si="1"/>
        <v>138.42107043323131</v>
      </c>
      <c r="K24" s="57">
        <f t="shared" si="16"/>
        <v>-40.237477392466772</v>
      </c>
      <c r="L24" s="57">
        <f t="shared" si="3"/>
        <v>13.033986280670891</v>
      </c>
      <c r="M24" s="2">
        <v>2597</v>
      </c>
      <c r="N24" s="2">
        <v>151837.2701128</v>
      </c>
      <c r="O24" s="2">
        <v>5382</v>
      </c>
      <c r="P24" s="2">
        <v>234629.7718264212</v>
      </c>
      <c r="Q24" s="12">
        <v>4159</v>
      </c>
      <c r="R24" s="2">
        <v>250673.61023027747</v>
      </c>
      <c r="S24" s="56">
        <f t="shared" si="4"/>
        <v>60.146322680015409</v>
      </c>
      <c r="T24" s="56">
        <f t="shared" si="5"/>
        <v>65.093596614356869</v>
      </c>
      <c r="U24" s="58">
        <f t="shared" si="6"/>
        <v>-22.723894463024898</v>
      </c>
      <c r="V24" s="70">
        <f t="shared" si="7"/>
        <v>6.8379380327426977</v>
      </c>
      <c r="W24" s="75">
        <v>16</v>
      </c>
      <c r="X24" s="39" t="s">
        <v>4</v>
      </c>
      <c r="Y24" s="1">
        <v>548</v>
      </c>
      <c r="Z24" s="2">
        <v>51305.606898999991</v>
      </c>
      <c r="AA24" s="2">
        <v>741</v>
      </c>
      <c r="AB24" s="2">
        <v>61812.932179833413</v>
      </c>
      <c r="AC24" s="2">
        <v>602</v>
      </c>
      <c r="AD24" s="2">
        <v>72870.375901204505</v>
      </c>
      <c r="AE24" s="56">
        <f t="shared" si="8"/>
        <v>9.8540145985401466</v>
      </c>
      <c r="AF24" s="56">
        <f t="shared" si="9"/>
        <v>42.031992808616081</v>
      </c>
      <c r="AG24" s="56">
        <f t="shared" si="10"/>
        <v>-18.75843454790823</v>
      </c>
      <c r="AH24" s="56">
        <f t="shared" si="11"/>
        <v>17.888560421630675</v>
      </c>
      <c r="AI24" s="27">
        <v>8114</v>
      </c>
      <c r="AJ24" s="27">
        <v>336021.91963140003</v>
      </c>
      <c r="AK24" s="27">
        <v>23957</v>
      </c>
      <c r="AL24" s="27">
        <v>576722.68546989653</v>
      </c>
      <c r="AM24" s="27">
        <v>17478</v>
      </c>
      <c r="AN24" s="27">
        <v>640355.62192656193</v>
      </c>
      <c r="AO24" s="56">
        <f t="shared" si="12"/>
        <v>115.40547202366281</v>
      </c>
      <c r="AP24" s="56">
        <f t="shared" si="13"/>
        <v>90.56959814675227</v>
      </c>
      <c r="AQ24" s="57">
        <f t="shared" si="14"/>
        <v>-27.044287682097089</v>
      </c>
      <c r="AR24" s="76">
        <f t="shared" si="15"/>
        <v>11.033541433318019</v>
      </c>
    </row>
    <row r="25" spans="1:69" ht="30" customHeight="1" x14ac:dyDescent="0.3">
      <c r="A25" s="43">
        <v>17</v>
      </c>
      <c r="B25" s="39" t="s">
        <v>8</v>
      </c>
      <c r="C25" s="1">
        <v>4494</v>
      </c>
      <c r="D25" s="2">
        <v>51730.301522054207</v>
      </c>
      <c r="E25" s="2">
        <v>5295</v>
      </c>
      <c r="F25" s="2">
        <v>69385.375208859492</v>
      </c>
      <c r="G25" s="2">
        <v>5556</v>
      </c>
      <c r="H25" s="2">
        <v>79613.34</v>
      </c>
      <c r="I25" s="56">
        <f t="shared" si="0"/>
        <v>23.631508678237651</v>
      </c>
      <c r="J25" s="56">
        <f t="shared" si="1"/>
        <v>53.900784757766004</v>
      </c>
      <c r="K25" s="57">
        <f t="shared" si="16"/>
        <v>4.6976241900647944</v>
      </c>
      <c r="L25" s="57">
        <f t="shared" si="3"/>
        <v>14.740807786010999</v>
      </c>
      <c r="M25" s="2">
        <v>1778</v>
      </c>
      <c r="N25" s="2">
        <v>62541.4798809969</v>
      </c>
      <c r="O25" s="2">
        <v>1992</v>
      </c>
      <c r="P25" s="2">
        <v>78912.081466026502</v>
      </c>
      <c r="Q25" s="12">
        <v>2144</v>
      </c>
      <c r="R25" s="2">
        <v>82343.37</v>
      </c>
      <c r="S25" s="56">
        <f t="shared" si="4"/>
        <v>20.584926884139481</v>
      </c>
      <c r="T25" s="56">
        <f t="shared" si="5"/>
        <v>31.662010807358364</v>
      </c>
      <c r="U25" s="58">
        <f t="shared" si="6"/>
        <v>7.6305220883534144</v>
      </c>
      <c r="V25" s="70">
        <f t="shared" si="7"/>
        <v>4.3482423353016522</v>
      </c>
      <c r="W25" s="75">
        <v>17</v>
      </c>
      <c r="X25" s="39" t="s">
        <v>8</v>
      </c>
      <c r="Y25" s="1">
        <v>412</v>
      </c>
      <c r="Z25" s="2">
        <v>28481.972495799997</v>
      </c>
      <c r="AA25" s="2">
        <v>368</v>
      </c>
      <c r="AB25" s="2">
        <v>31193.713527931995</v>
      </c>
      <c r="AC25" s="2">
        <v>465</v>
      </c>
      <c r="AD25" s="2">
        <v>30437.11</v>
      </c>
      <c r="AE25" s="56">
        <f t="shared" si="8"/>
        <v>12.864077669902912</v>
      </c>
      <c r="AF25" s="56">
        <f t="shared" si="9"/>
        <v>6.8644736753689077</v>
      </c>
      <c r="AG25" s="56">
        <f t="shared" si="10"/>
        <v>26.358695652173914</v>
      </c>
      <c r="AH25" s="56">
        <f t="shared" si="11"/>
        <v>-2.42550002023486</v>
      </c>
      <c r="AI25" s="27">
        <v>6684</v>
      </c>
      <c r="AJ25" s="27">
        <v>142753.75389885111</v>
      </c>
      <c r="AK25" s="27">
        <v>7655</v>
      </c>
      <c r="AL25" s="27">
        <v>179491.170202818</v>
      </c>
      <c r="AM25" s="27">
        <v>8165</v>
      </c>
      <c r="AN25" s="27">
        <v>192393.82</v>
      </c>
      <c r="AO25" s="56">
        <f t="shared" si="12"/>
        <v>22.157390783961699</v>
      </c>
      <c r="AP25" s="56">
        <f t="shared" si="13"/>
        <v>34.773212434274491</v>
      </c>
      <c r="AQ25" s="57">
        <f t="shared" si="14"/>
        <v>6.6623122142390594</v>
      </c>
      <c r="AR25" s="76">
        <f t="shared" si="15"/>
        <v>7.1884593446031442</v>
      </c>
    </row>
    <row r="26" spans="1:69" ht="30" customHeight="1" x14ac:dyDescent="0.3">
      <c r="A26" s="43">
        <v>18</v>
      </c>
      <c r="B26" s="39" t="s">
        <v>10</v>
      </c>
      <c r="C26" s="1">
        <v>2188</v>
      </c>
      <c r="D26" s="2">
        <v>44321</v>
      </c>
      <c r="E26" s="2">
        <v>3074</v>
      </c>
      <c r="F26" s="2">
        <v>59878.525518899798</v>
      </c>
      <c r="G26" s="2">
        <v>6474</v>
      </c>
      <c r="H26" s="2">
        <v>159945.26262000002</v>
      </c>
      <c r="I26" s="56">
        <f t="shared" si="0"/>
        <v>195.88665447897625</v>
      </c>
      <c r="J26" s="56">
        <f t="shared" si="1"/>
        <v>260.87918282529728</v>
      </c>
      <c r="K26" s="57">
        <f t="shared" si="16"/>
        <v>52.517763361136858</v>
      </c>
      <c r="L26" s="57">
        <f t="shared" si="3"/>
        <v>167.11623446625384</v>
      </c>
      <c r="M26" s="2">
        <v>749</v>
      </c>
      <c r="N26" s="2">
        <v>34619</v>
      </c>
      <c r="O26" s="2">
        <v>1046</v>
      </c>
      <c r="P26" s="2">
        <v>38865.839935863893</v>
      </c>
      <c r="Q26" s="12">
        <v>0</v>
      </c>
      <c r="R26" s="2">
        <v>0</v>
      </c>
      <c r="S26" s="56">
        <f t="shared" si="4"/>
        <v>-100</v>
      </c>
      <c r="T26" s="56">
        <f t="shared" si="5"/>
        <v>-100</v>
      </c>
      <c r="U26" s="58">
        <f t="shared" si="6"/>
        <v>-100</v>
      </c>
      <c r="V26" s="70">
        <f t="shared" si="7"/>
        <v>-100</v>
      </c>
      <c r="W26" s="75">
        <v>18</v>
      </c>
      <c r="X26" s="39" t="s">
        <v>10</v>
      </c>
      <c r="Y26" s="1">
        <v>233</v>
      </c>
      <c r="Z26" s="2">
        <v>39494</v>
      </c>
      <c r="AA26" s="2">
        <v>278</v>
      </c>
      <c r="AB26" s="2">
        <v>40513.819116843071</v>
      </c>
      <c r="AC26" s="2">
        <v>0</v>
      </c>
      <c r="AD26" s="2">
        <v>0</v>
      </c>
      <c r="AE26" s="56">
        <f t="shared" si="8"/>
        <v>-100</v>
      </c>
      <c r="AF26" s="56">
        <f t="shared" si="9"/>
        <v>-100</v>
      </c>
      <c r="AG26" s="56">
        <f t="shared" si="10"/>
        <v>-100</v>
      </c>
      <c r="AH26" s="56">
        <f t="shared" si="11"/>
        <v>-100</v>
      </c>
      <c r="AI26" s="27">
        <v>3170</v>
      </c>
      <c r="AJ26" s="27">
        <v>118434</v>
      </c>
      <c r="AK26" s="27">
        <v>4398</v>
      </c>
      <c r="AL26" s="27">
        <v>139258.18457160675</v>
      </c>
      <c r="AM26" s="27">
        <v>6474</v>
      </c>
      <c r="AN26" s="27">
        <v>159945.26262000002</v>
      </c>
      <c r="AO26" s="56">
        <f t="shared" si="12"/>
        <v>104.22712933753944</v>
      </c>
      <c r="AP26" s="56">
        <f t="shared" si="13"/>
        <v>35.05012295455699</v>
      </c>
      <c r="AQ26" s="57">
        <f t="shared" si="14"/>
        <v>47.203274215552526</v>
      </c>
      <c r="AR26" s="76">
        <f t="shared" si="15"/>
        <v>14.85519728124558</v>
      </c>
    </row>
    <row r="27" spans="1:69" ht="30" customHeight="1" x14ac:dyDescent="0.3">
      <c r="A27" s="43">
        <v>19</v>
      </c>
      <c r="B27" s="39" t="s">
        <v>11</v>
      </c>
      <c r="C27" s="1">
        <v>170</v>
      </c>
      <c r="D27" s="2">
        <v>3156</v>
      </c>
      <c r="E27" s="2">
        <v>128</v>
      </c>
      <c r="F27" s="2">
        <v>7926</v>
      </c>
      <c r="G27" s="2">
        <v>181</v>
      </c>
      <c r="H27" s="2">
        <v>13247</v>
      </c>
      <c r="I27" s="56">
        <f t="shared" si="0"/>
        <v>6.4705882352941186</v>
      </c>
      <c r="J27" s="56">
        <f t="shared" si="1"/>
        <v>319.74017743979721</v>
      </c>
      <c r="K27" s="57">
        <f t="shared" si="16"/>
        <v>29.281767955801101</v>
      </c>
      <c r="L27" s="57">
        <f t="shared" si="3"/>
        <v>67.133484733787526</v>
      </c>
      <c r="M27" s="2">
        <v>47</v>
      </c>
      <c r="N27" s="2">
        <v>3715</v>
      </c>
      <c r="O27" s="2">
        <v>57</v>
      </c>
      <c r="P27" s="2">
        <v>5529</v>
      </c>
      <c r="Q27" s="12">
        <v>57</v>
      </c>
      <c r="R27" s="2">
        <v>5529</v>
      </c>
      <c r="S27" s="56">
        <f t="shared" si="4"/>
        <v>21.276595744680851</v>
      </c>
      <c r="T27" s="56">
        <f t="shared" si="5"/>
        <v>48.829071332436072</v>
      </c>
      <c r="U27" s="58">
        <f t="shared" si="6"/>
        <v>0</v>
      </c>
      <c r="V27" s="70">
        <f t="shared" si="7"/>
        <v>0</v>
      </c>
      <c r="W27" s="75">
        <v>19</v>
      </c>
      <c r="X27" s="39" t="s">
        <v>11</v>
      </c>
      <c r="Y27" s="1">
        <v>9</v>
      </c>
      <c r="Z27" s="2">
        <v>4224</v>
      </c>
      <c r="AA27" s="2">
        <v>36</v>
      </c>
      <c r="AB27" s="2">
        <v>6757</v>
      </c>
      <c r="AC27" s="2">
        <v>36</v>
      </c>
      <c r="AD27" s="2">
        <v>6757</v>
      </c>
      <c r="AE27" s="56">
        <f t="shared" si="8"/>
        <v>300</v>
      </c>
      <c r="AF27" s="56">
        <f t="shared" si="9"/>
        <v>59.966856060606055</v>
      </c>
      <c r="AG27" s="56">
        <f t="shared" si="10"/>
        <v>0</v>
      </c>
      <c r="AH27" s="56">
        <f t="shared" si="11"/>
        <v>0</v>
      </c>
      <c r="AI27" s="27">
        <v>226</v>
      </c>
      <c r="AJ27" s="27">
        <v>11095</v>
      </c>
      <c r="AK27" s="27">
        <v>221</v>
      </c>
      <c r="AL27" s="27">
        <v>20212</v>
      </c>
      <c r="AM27" s="27">
        <v>274</v>
      </c>
      <c r="AN27" s="27">
        <v>25533</v>
      </c>
      <c r="AO27" s="56">
        <f t="shared" si="12"/>
        <v>21.238938053097346</v>
      </c>
      <c r="AP27" s="56">
        <f t="shared" si="13"/>
        <v>130.13068949977466</v>
      </c>
      <c r="AQ27" s="57">
        <f t="shared" si="14"/>
        <v>23.981900452488688</v>
      </c>
      <c r="AR27" s="76">
        <f t="shared" si="15"/>
        <v>26.325944983178314</v>
      </c>
    </row>
    <row r="28" spans="1:69" ht="30" customHeight="1" x14ac:dyDescent="0.3">
      <c r="A28" s="43">
        <v>20</v>
      </c>
      <c r="B28" s="39" t="s">
        <v>12</v>
      </c>
      <c r="C28" s="1">
        <v>83184</v>
      </c>
      <c r="D28" s="2">
        <v>53940.63760541533</v>
      </c>
      <c r="E28" s="2">
        <v>50110</v>
      </c>
      <c r="F28" s="2">
        <v>48980.956733841012</v>
      </c>
      <c r="G28" s="2">
        <v>41903</v>
      </c>
      <c r="H28" s="2">
        <v>46295.534890799987</v>
      </c>
      <c r="I28" s="56">
        <f t="shared" si="0"/>
        <v>-49.626130025004812</v>
      </c>
      <c r="J28" s="56">
        <f t="shared" si="1"/>
        <v>-14.173178245575317</v>
      </c>
      <c r="K28" s="57">
        <f t="shared" si="16"/>
        <v>-19.585709853709758</v>
      </c>
      <c r="L28" s="57">
        <f t="shared" si="3"/>
        <v>-5.4825834816445385</v>
      </c>
      <c r="M28" s="2">
        <v>3330</v>
      </c>
      <c r="N28" s="2">
        <v>47511.815209697997</v>
      </c>
      <c r="O28" s="2">
        <v>3279</v>
      </c>
      <c r="P28" s="2">
        <v>44302.114138225006</v>
      </c>
      <c r="Q28" s="12">
        <v>2767</v>
      </c>
      <c r="R28" s="2">
        <v>42223.4273665</v>
      </c>
      <c r="S28" s="56">
        <f t="shared" si="4"/>
        <v>-16.906906906906908</v>
      </c>
      <c r="T28" s="56">
        <f t="shared" si="5"/>
        <v>-11.130679431752261</v>
      </c>
      <c r="U28" s="58">
        <f t="shared" si="6"/>
        <v>-15.614516620921012</v>
      </c>
      <c r="V28" s="70">
        <f t="shared" si="7"/>
        <v>-4.6920712750623821</v>
      </c>
      <c r="W28" s="75">
        <v>20</v>
      </c>
      <c r="X28" s="39" t="s">
        <v>12</v>
      </c>
      <c r="Y28" s="1">
        <v>239</v>
      </c>
      <c r="Z28" s="2">
        <v>19212.486422499998</v>
      </c>
      <c r="AA28" s="2">
        <v>227</v>
      </c>
      <c r="AB28" s="2">
        <v>22687.830633400004</v>
      </c>
      <c r="AC28" s="2">
        <v>232</v>
      </c>
      <c r="AD28" s="2">
        <v>22399.932572300004</v>
      </c>
      <c r="AE28" s="56">
        <f t="shared" si="8"/>
        <v>-2.9288702928870292</v>
      </c>
      <c r="AF28" s="56">
        <f t="shared" si="9"/>
        <v>16.59049266037292</v>
      </c>
      <c r="AG28" s="56">
        <f t="shared" si="10"/>
        <v>2.2026431718061676</v>
      </c>
      <c r="AH28" s="56">
        <f t="shared" si="11"/>
        <v>-1.2689536772024825</v>
      </c>
      <c r="AI28" s="27">
        <v>86753</v>
      </c>
      <c r="AJ28" s="27">
        <v>120664.93923761332</v>
      </c>
      <c r="AK28" s="27">
        <v>53616</v>
      </c>
      <c r="AL28" s="27">
        <v>115970.90150546603</v>
      </c>
      <c r="AM28" s="27">
        <v>44902</v>
      </c>
      <c r="AN28" s="27">
        <v>110918.89482959999</v>
      </c>
      <c r="AO28" s="56">
        <f t="shared" si="12"/>
        <v>-48.241559369704795</v>
      </c>
      <c r="AP28" s="56">
        <f t="shared" si="13"/>
        <v>-8.0769480095800059</v>
      </c>
      <c r="AQ28" s="57">
        <f t="shared" si="14"/>
        <v>-16.252611160847508</v>
      </c>
      <c r="AR28" s="76">
        <f t="shared" si="15"/>
        <v>-4.356270935453515</v>
      </c>
    </row>
    <row r="29" spans="1:69" ht="30" customHeight="1" x14ac:dyDescent="0.3">
      <c r="A29" s="43">
        <v>21</v>
      </c>
      <c r="B29" s="39" t="s">
        <v>6</v>
      </c>
      <c r="C29" s="1">
        <v>3359</v>
      </c>
      <c r="D29" s="2">
        <v>80591.075823699997</v>
      </c>
      <c r="E29" s="2">
        <v>5849</v>
      </c>
      <c r="F29" s="2">
        <v>111825.26181340001</v>
      </c>
      <c r="G29" s="2">
        <v>7119</v>
      </c>
      <c r="H29" s="2">
        <v>191647.05412029999</v>
      </c>
      <c r="I29" s="56">
        <f t="shared" si="0"/>
        <v>111.93807680857397</v>
      </c>
      <c r="J29" s="56">
        <f t="shared" si="1"/>
        <v>137.80183123444664</v>
      </c>
      <c r="K29" s="57">
        <f t="shared" si="16"/>
        <v>17.839584211265628</v>
      </c>
      <c r="L29" s="57">
        <f t="shared" si="3"/>
        <v>71.380823091741647</v>
      </c>
      <c r="M29" s="2">
        <v>1778</v>
      </c>
      <c r="N29" s="2">
        <v>138900.33072050003</v>
      </c>
      <c r="O29" s="2">
        <v>2628</v>
      </c>
      <c r="P29" s="2">
        <v>183738.06066130003</v>
      </c>
      <c r="Q29" s="12">
        <v>2341</v>
      </c>
      <c r="R29" s="2">
        <v>192886.00666860008</v>
      </c>
      <c r="S29" s="56">
        <f t="shared" si="4"/>
        <v>31.664791901012375</v>
      </c>
      <c r="T29" s="56">
        <f t="shared" si="5"/>
        <v>38.866484815455095</v>
      </c>
      <c r="U29" s="58">
        <f t="shared" si="6"/>
        <v>-10.920852359208522</v>
      </c>
      <c r="V29" s="70">
        <f t="shared" si="7"/>
        <v>4.9787975198906871</v>
      </c>
      <c r="W29" s="75">
        <v>21</v>
      </c>
      <c r="X29" s="39" t="s">
        <v>6</v>
      </c>
      <c r="Y29" s="1">
        <v>571</v>
      </c>
      <c r="Z29" s="2">
        <v>102870.63081239999</v>
      </c>
      <c r="AA29" s="2">
        <v>691</v>
      </c>
      <c r="AB29" s="2">
        <v>116247.1816096</v>
      </c>
      <c r="AC29" s="2">
        <v>549</v>
      </c>
      <c r="AD29" s="2">
        <v>111644.0083282</v>
      </c>
      <c r="AE29" s="56">
        <f t="shared" si="8"/>
        <v>-3.8528896672504378</v>
      </c>
      <c r="AF29" s="56">
        <f t="shared" si="9"/>
        <v>8.5285542107733114</v>
      </c>
      <c r="AG29" s="56">
        <f t="shared" si="10"/>
        <v>-20.549927641099856</v>
      </c>
      <c r="AH29" s="56">
        <f t="shared" si="11"/>
        <v>-3.9598149543608865</v>
      </c>
      <c r="AI29" s="27">
        <v>5708</v>
      </c>
      <c r="AJ29" s="27">
        <v>322362.03735660005</v>
      </c>
      <c r="AK29" s="27">
        <v>9168</v>
      </c>
      <c r="AL29" s="27">
        <v>411810.50408430008</v>
      </c>
      <c r="AM29" s="27">
        <v>10009</v>
      </c>
      <c r="AN29" s="27">
        <v>496177.06911710009</v>
      </c>
      <c r="AO29" s="56">
        <f t="shared" si="12"/>
        <v>75.350385423966358</v>
      </c>
      <c r="AP29" s="56">
        <f t="shared" si="13"/>
        <v>53.919200035401239</v>
      </c>
      <c r="AQ29" s="57">
        <f t="shared" si="14"/>
        <v>9.1732111692844676</v>
      </c>
      <c r="AR29" s="76">
        <f t="shared" si="15"/>
        <v>20.486744314693265</v>
      </c>
    </row>
    <row r="30" spans="1:69" ht="30" customHeight="1" x14ac:dyDescent="0.3">
      <c r="A30" s="43">
        <v>22</v>
      </c>
      <c r="B30" s="39" t="s">
        <v>19</v>
      </c>
      <c r="C30" s="1">
        <v>17694</v>
      </c>
      <c r="D30" s="2">
        <v>7184</v>
      </c>
      <c r="E30" s="2">
        <v>109</v>
      </c>
      <c r="F30" s="2">
        <v>3187</v>
      </c>
      <c r="G30" s="2">
        <v>38</v>
      </c>
      <c r="H30" s="2">
        <v>245</v>
      </c>
      <c r="I30" s="56">
        <f t="shared" si="0"/>
        <v>-99.785237933762858</v>
      </c>
      <c r="J30" s="56">
        <f t="shared" si="1"/>
        <v>-96.58964365256125</v>
      </c>
      <c r="K30" s="57">
        <f t="shared" si="16"/>
        <v>-186.84210526315789</v>
      </c>
      <c r="L30" s="57">
        <f t="shared" si="3"/>
        <v>-92.312519610919367</v>
      </c>
      <c r="M30" s="2">
        <v>5535</v>
      </c>
      <c r="N30" s="2">
        <v>2293</v>
      </c>
      <c r="O30" s="2">
        <v>0</v>
      </c>
      <c r="P30" s="2">
        <v>0</v>
      </c>
      <c r="Q30" s="12">
        <v>0</v>
      </c>
      <c r="R30" s="2">
        <v>0</v>
      </c>
      <c r="S30" s="56">
        <f t="shared" si="4"/>
        <v>-100</v>
      </c>
      <c r="T30" s="56">
        <f t="shared" si="5"/>
        <v>-100</v>
      </c>
      <c r="U30" s="58" t="e">
        <f t="shared" si="6"/>
        <v>#DIV/0!</v>
      </c>
      <c r="V30" s="70" t="e">
        <f t="shared" si="7"/>
        <v>#DIV/0!</v>
      </c>
      <c r="W30" s="75">
        <v>22</v>
      </c>
      <c r="X30" s="39" t="s">
        <v>19</v>
      </c>
      <c r="Y30" s="1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56">
        <v>0</v>
      </c>
      <c r="AF30" s="56">
        <v>0</v>
      </c>
      <c r="AG30" s="56">
        <v>0</v>
      </c>
      <c r="AH30" s="56">
        <v>0</v>
      </c>
      <c r="AI30" s="27">
        <v>23229</v>
      </c>
      <c r="AJ30" s="27">
        <v>9477</v>
      </c>
      <c r="AK30" s="27">
        <v>109</v>
      </c>
      <c r="AL30" s="27">
        <v>3187</v>
      </c>
      <c r="AM30" s="27">
        <v>38</v>
      </c>
      <c r="AN30" s="27">
        <v>245</v>
      </c>
      <c r="AO30" s="56">
        <f t="shared" si="12"/>
        <v>-99.836411382323817</v>
      </c>
      <c r="AP30" s="56">
        <f t="shared" si="13"/>
        <v>-97.414793711090013</v>
      </c>
      <c r="AQ30" s="57">
        <f t="shared" si="14"/>
        <v>-65.137614678899084</v>
      </c>
      <c r="AR30" s="76">
        <f t="shared" si="15"/>
        <v>-92.312519610919367</v>
      </c>
    </row>
    <row r="31" spans="1:69" ht="30" customHeight="1" x14ac:dyDescent="0.3">
      <c r="A31" s="43">
        <v>23</v>
      </c>
      <c r="B31" s="39" t="s">
        <v>42</v>
      </c>
      <c r="C31" s="13">
        <v>2125</v>
      </c>
      <c r="D31" s="13">
        <v>4502.3073054999995</v>
      </c>
      <c r="E31" s="2">
        <v>2333</v>
      </c>
      <c r="F31" s="2">
        <v>18231.8726646</v>
      </c>
      <c r="G31" s="2">
        <v>388</v>
      </c>
      <c r="H31" s="2">
        <v>8965.8691689000007</v>
      </c>
      <c r="I31" s="56">
        <v>0</v>
      </c>
      <c r="J31" s="56">
        <v>0</v>
      </c>
      <c r="K31" s="57">
        <f t="shared" si="16"/>
        <v>-501.28865979381442</v>
      </c>
      <c r="L31" s="57">
        <f t="shared" si="3"/>
        <v>-50.823103397882861</v>
      </c>
      <c r="M31" s="2">
        <v>51</v>
      </c>
      <c r="N31" s="2">
        <v>2522.2686099999996</v>
      </c>
      <c r="O31" s="2">
        <v>0</v>
      </c>
      <c r="P31" s="2">
        <v>0</v>
      </c>
      <c r="Q31" s="13">
        <v>105</v>
      </c>
      <c r="R31" s="13">
        <v>8275.1318112999979</v>
      </c>
      <c r="S31" s="56">
        <v>0</v>
      </c>
      <c r="T31" s="56">
        <v>0</v>
      </c>
      <c r="U31" s="58" t="e">
        <f t="shared" si="6"/>
        <v>#DIV/0!</v>
      </c>
      <c r="V31" s="70" t="e">
        <f t="shared" si="7"/>
        <v>#DIV/0!</v>
      </c>
      <c r="W31" s="75">
        <v>23</v>
      </c>
      <c r="X31" s="39" t="s">
        <v>42</v>
      </c>
      <c r="Y31" s="53">
        <v>2</v>
      </c>
      <c r="Z31" s="53">
        <v>127.56958</v>
      </c>
      <c r="AA31" s="2">
        <v>0</v>
      </c>
      <c r="AB31" s="2">
        <v>0</v>
      </c>
      <c r="AC31" s="2">
        <v>7</v>
      </c>
      <c r="AD31" s="2">
        <v>989.57118450000007</v>
      </c>
      <c r="AE31" s="56">
        <v>0</v>
      </c>
      <c r="AF31" s="56">
        <v>0</v>
      </c>
      <c r="AG31" s="56" t="e">
        <f t="shared" si="10"/>
        <v>#DIV/0!</v>
      </c>
      <c r="AH31" s="56" t="e">
        <f t="shared" si="11"/>
        <v>#DIV/0!</v>
      </c>
      <c r="AI31" s="27">
        <v>2178</v>
      </c>
      <c r="AJ31" s="27">
        <v>7152.145495499999</v>
      </c>
      <c r="AK31" s="27">
        <v>2333</v>
      </c>
      <c r="AL31" s="27">
        <v>18231.8726646</v>
      </c>
      <c r="AM31" s="27">
        <v>500</v>
      </c>
      <c r="AN31" s="27">
        <v>18230.572164699999</v>
      </c>
      <c r="AO31" s="56">
        <v>0</v>
      </c>
      <c r="AP31" s="56">
        <v>0</v>
      </c>
      <c r="AQ31" s="57">
        <v>0</v>
      </c>
      <c r="AR31" s="76">
        <v>0</v>
      </c>
    </row>
    <row r="32" spans="1:69" ht="39" customHeight="1" x14ac:dyDescent="0.3">
      <c r="A32" s="43">
        <v>24</v>
      </c>
      <c r="B32" s="44" t="s">
        <v>20</v>
      </c>
      <c r="C32" s="1">
        <v>16697</v>
      </c>
      <c r="D32" s="2">
        <v>72448.940397892162</v>
      </c>
      <c r="E32" s="2">
        <v>19084</v>
      </c>
      <c r="F32" s="2">
        <v>92290.332366397197</v>
      </c>
      <c r="G32" s="2">
        <v>13091</v>
      </c>
      <c r="H32" s="2">
        <v>85971.467962866052</v>
      </c>
      <c r="I32" s="56">
        <f t="shared" si="0"/>
        <v>-21.596694016889263</v>
      </c>
      <c r="J32" s="56">
        <f t="shared" si="1"/>
        <v>18.664907299827558</v>
      </c>
      <c r="K32" s="57">
        <f t="shared" si="16"/>
        <v>-45.779543197616682</v>
      </c>
      <c r="L32" s="57">
        <f t="shared" si="3"/>
        <v>-6.846724073378498</v>
      </c>
      <c r="M32" s="2">
        <v>1466</v>
      </c>
      <c r="N32" s="2">
        <v>10552.255008645721</v>
      </c>
      <c r="O32" s="2">
        <v>1151</v>
      </c>
      <c r="P32" s="2">
        <v>9705.9338116824983</v>
      </c>
      <c r="Q32" s="12">
        <v>143</v>
      </c>
      <c r="R32" s="2">
        <v>7259.4403387000002</v>
      </c>
      <c r="S32" s="56">
        <f t="shared" si="4"/>
        <v>-90.245566166439289</v>
      </c>
      <c r="T32" s="56">
        <f t="shared" si="5"/>
        <v>-31.204843583175702</v>
      </c>
      <c r="U32" s="58">
        <f t="shared" si="6"/>
        <v>-87.57602085143354</v>
      </c>
      <c r="V32" s="70">
        <f t="shared" si="7"/>
        <v>-25.206162750026056</v>
      </c>
      <c r="W32" s="75">
        <v>24</v>
      </c>
      <c r="X32" s="44" t="s">
        <v>20</v>
      </c>
      <c r="Y32" s="1">
        <v>4</v>
      </c>
      <c r="Z32" s="2">
        <v>260.69393660000003</v>
      </c>
      <c r="AA32" s="2">
        <v>5</v>
      </c>
      <c r="AB32" s="2">
        <v>1207.2609405999999</v>
      </c>
      <c r="AC32" s="2">
        <v>5</v>
      </c>
      <c r="AD32" s="2">
        <v>996.32302489999995</v>
      </c>
      <c r="AE32" s="56">
        <f t="shared" si="8"/>
        <v>25</v>
      </c>
      <c r="AF32" s="56">
        <f t="shared" si="9"/>
        <v>282.18112699288605</v>
      </c>
      <c r="AG32" s="56">
        <f t="shared" si="10"/>
        <v>0</v>
      </c>
      <c r="AH32" s="56">
        <f t="shared" si="11"/>
        <v>-17.472437698113993</v>
      </c>
      <c r="AI32" s="27">
        <v>18167</v>
      </c>
      <c r="AJ32" s="27">
        <v>83261.889343137882</v>
      </c>
      <c r="AK32" s="27">
        <v>20240</v>
      </c>
      <c r="AL32" s="27">
        <v>103203.52711867969</v>
      </c>
      <c r="AM32" s="27">
        <v>13239</v>
      </c>
      <c r="AN32" s="27">
        <v>94227.231326466048</v>
      </c>
      <c r="AO32" s="56">
        <f t="shared" si="12"/>
        <v>-27.126107777838936</v>
      </c>
      <c r="AP32" s="56">
        <f t="shared" si="13"/>
        <v>13.169701131976399</v>
      </c>
      <c r="AQ32" s="57">
        <f t="shared" si="14"/>
        <v>-34.589920948616601</v>
      </c>
      <c r="AR32" s="76">
        <f t="shared" si="15"/>
        <v>-8.6976637745057683</v>
      </c>
    </row>
    <row r="33" spans="1:69" ht="30" customHeight="1" x14ac:dyDescent="0.3">
      <c r="A33" s="43">
        <v>25</v>
      </c>
      <c r="B33" s="39" t="s">
        <v>13</v>
      </c>
      <c r="C33" s="1">
        <v>6497</v>
      </c>
      <c r="D33" s="2">
        <v>56067.428363200066</v>
      </c>
      <c r="E33" s="2">
        <v>7109</v>
      </c>
      <c r="F33" s="2">
        <v>61874.850671899978</v>
      </c>
      <c r="G33" s="2">
        <v>4763</v>
      </c>
      <c r="H33" s="2">
        <v>45484.073683499992</v>
      </c>
      <c r="I33" s="56">
        <f t="shared" si="0"/>
        <v>-26.689241188240725</v>
      </c>
      <c r="J33" s="56">
        <f t="shared" si="1"/>
        <v>-18.876119323936166</v>
      </c>
      <c r="K33" s="57">
        <f t="shared" si="16"/>
        <v>-49.254671425572113</v>
      </c>
      <c r="L33" s="57">
        <f t="shared" si="3"/>
        <v>-26.490208558747668</v>
      </c>
      <c r="M33" s="2">
        <v>2049</v>
      </c>
      <c r="N33" s="2">
        <v>29665.611806899989</v>
      </c>
      <c r="O33" s="2">
        <v>2151</v>
      </c>
      <c r="P33" s="2">
        <v>30712.962551500019</v>
      </c>
      <c r="Q33" s="12">
        <v>1567</v>
      </c>
      <c r="R33" s="2">
        <v>29445.630818399997</v>
      </c>
      <c r="S33" s="56">
        <f t="shared" si="4"/>
        <v>-23.523670082967303</v>
      </c>
      <c r="T33" s="56">
        <f t="shared" si="5"/>
        <v>-0.74153531682372509</v>
      </c>
      <c r="U33" s="58">
        <f t="shared" si="6"/>
        <v>-27.150162715016275</v>
      </c>
      <c r="V33" s="70">
        <f t="shared" si="7"/>
        <v>-4.1263741033608792</v>
      </c>
      <c r="W33" s="75">
        <v>25</v>
      </c>
      <c r="X33" s="39" t="s">
        <v>13</v>
      </c>
      <c r="Y33" s="1">
        <v>64</v>
      </c>
      <c r="Z33" s="2">
        <v>4319.2318568000001</v>
      </c>
      <c r="AA33" s="2">
        <v>60</v>
      </c>
      <c r="AB33" s="2">
        <v>3250.2450371</v>
      </c>
      <c r="AC33" s="2">
        <v>57</v>
      </c>
      <c r="AD33" s="2">
        <v>4458.7900731999998</v>
      </c>
      <c r="AE33" s="56">
        <f t="shared" si="8"/>
        <v>-10.9375</v>
      </c>
      <c r="AF33" s="56">
        <f t="shared" si="9"/>
        <v>3.2310887914082627</v>
      </c>
      <c r="AG33" s="56">
        <f t="shared" si="10"/>
        <v>-5</v>
      </c>
      <c r="AH33" s="56">
        <f t="shared" si="11"/>
        <v>37.183197645255468</v>
      </c>
      <c r="AI33" s="27">
        <v>8610</v>
      </c>
      <c r="AJ33" s="27">
        <v>90052.272026900057</v>
      </c>
      <c r="AK33" s="27">
        <v>9320</v>
      </c>
      <c r="AL33" s="27">
        <v>95838.058260499995</v>
      </c>
      <c r="AM33" s="27">
        <v>6387</v>
      </c>
      <c r="AN33" s="27">
        <v>79388.49457509999</v>
      </c>
      <c r="AO33" s="56">
        <f t="shared" si="12"/>
        <v>-25.818815331010452</v>
      </c>
      <c r="AP33" s="56">
        <f t="shared" si="13"/>
        <v>-11.841763913091082</v>
      </c>
      <c r="AQ33" s="57">
        <f t="shared" si="14"/>
        <v>-31.469957081545065</v>
      </c>
      <c r="AR33" s="76">
        <f t="shared" si="15"/>
        <v>-17.163915863871118</v>
      </c>
    </row>
    <row r="34" spans="1:69" ht="37.950000000000003" customHeight="1" x14ac:dyDescent="0.3">
      <c r="A34" s="43">
        <v>26</v>
      </c>
      <c r="B34" s="44" t="s">
        <v>21</v>
      </c>
      <c r="C34" s="1">
        <v>7</v>
      </c>
      <c r="D34" s="2">
        <v>40</v>
      </c>
      <c r="E34" s="2">
        <v>11008</v>
      </c>
      <c r="F34" s="2">
        <v>1370.7342961999998</v>
      </c>
      <c r="G34" s="2">
        <v>285</v>
      </c>
      <c r="H34" s="2">
        <v>254.0777295</v>
      </c>
      <c r="I34" s="56">
        <f t="shared" si="0"/>
        <v>3971.4285714285716</v>
      </c>
      <c r="J34" s="56">
        <f t="shared" si="1"/>
        <v>535.19432375000008</v>
      </c>
      <c r="K34" s="57">
        <f t="shared" si="16"/>
        <v>-3762.4561403508769</v>
      </c>
      <c r="L34" s="57">
        <f t="shared" si="3"/>
        <v>-81.464115240687875</v>
      </c>
      <c r="M34" s="2">
        <v>0</v>
      </c>
      <c r="N34" s="2">
        <v>0</v>
      </c>
      <c r="O34" s="2">
        <v>0</v>
      </c>
      <c r="P34" s="2">
        <v>0</v>
      </c>
      <c r="Q34" s="12">
        <v>1</v>
      </c>
      <c r="R34" s="2">
        <v>15.842309999999999</v>
      </c>
      <c r="S34" s="56">
        <v>0</v>
      </c>
      <c r="T34" s="56">
        <v>0</v>
      </c>
      <c r="U34" s="58">
        <v>0</v>
      </c>
      <c r="V34" s="70">
        <v>0</v>
      </c>
      <c r="W34" s="75">
        <v>26</v>
      </c>
      <c r="X34" s="44" t="s">
        <v>21</v>
      </c>
      <c r="Y34" s="1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56">
        <v>0</v>
      </c>
      <c r="AF34" s="56">
        <v>0</v>
      </c>
      <c r="AG34" s="56">
        <v>0</v>
      </c>
      <c r="AH34" s="56">
        <v>0</v>
      </c>
      <c r="AI34" s="27">
        <v>7</v>
      </c>
      <c r="AJ34" s="27">
        <v>40</v>
      </c>
      <c r="AK34" s="27">
        <v>11008</v>
      </c>
      <c r="AL34" s="27">
        <v>1370.7342961999998</v>
      </c>
      <c r="AM34" s="27">
        <v>286</v>
      </c>
      <c r="AN34" s="27">
        <v>269.92003950000003</v>
      </c>
      <c r="AO34" s="56">
        <f t="shared" si="12"/>
        <v>3985.7142857142853</v>
      </c>
      <c r="AP34" s="56">
        <f t="shared" si="13"/>
        <v>574.80009875000007</v>
      </c>
      <c r="AQ34" s="57">
        <f t="shared" si="14"/>
        <v>-97.401889534883722</v>
      </c>
      <c r="AR34" s="76">
        <f t="shared" si="15"/>
        <v>-80.308361711800586</v>
      </c>
    </row>
    <row r="35" spans="1:69" ht="36.6" customHeight="1" x14ac:dyDescent="0.3">
      <c r="A35" s="43">
        <v>27</v>
      </c>
      <c r="B35" s="44" t="s">
        <v>22</v>
      </c>
      <c r="C35" s="1">
        <v>317</v>
      </c>
      <c r="D35" s="2">
        <v>4515.0536100000008</v>
      </c>
      <c r="E35" s="2">
        <v>540</v>
      </c>
      <c r="F35" s="2">
        <v>7171.222703700003</v>
      </c>
      <c r="G35" s="2">
        <v>565</v>
      </c>
      <c r="H35" s="2">
        <v>10905.64552</v>
      </c>
      <c r="I35" s="56">
        <f t="shared" si="0"/>
        <v>78.233438485804413</v>
      </c>
      <c r="J35" s="56">
        <f t="shared" si="1"/>
        <v>141.53966845146712</v>
      </c>
      <c r="K35" s="57">
        <f t="shared" si="16"/>
        <v>4.4247787610619467</v>
      </c>
      <c r="L35" s="57">
        <f t="shared" si="3"/>
        <v>52.075119831004777</v>
      </c>
      <c r="M35" s="2">
        <v>18</v>
      </c>
      <c r="N35" s="2">
        <v>1587.4010799999999</v>
      </c>
      <c r="O35" s="2">
        <v>13</v>
      </c>
      <c r="P35" s="2">
        <v>1807.8601471000002</v>
      </c>
      <c r="Q35" s="12">
        <v>12</v>
      </c>
      <c r="R35" s="2">
        <v>1506.27808</v>
      </c>
      <c r="S35" s="56">
        <f t="shared" si="4"/>
        <v>-33.333333333333329</v>
      </c>
      <c r="T35" s="56">
        <f t="shared" si="5"/>
        <v>-5.1104286762863884</v>
      </c>
      <c r="U35" s="58">
        <f t="shared" si="6"/>
        <v>-7.6923076923076925</v>
      </c>
      <c r="V35" s="70">
        <f t="shared" si="7"/>
        <v>-16.681714433706048</v>
      </c>
      <c r="W35" s="75">
        <v>27</v>
      </c>
      <c r="X35" s="44" t="s">
        <v>22</v>
      </c>
      <c r="Y35" s="1">
        <v>0</v>
      </c>
      <c r="Z35" s="2">
        <v>0</v>
      </c>
      <c r="AA35" s="2">
        <v>0</v>
      </c>
      <c r="AB35" s="2">
        <v>0</v>
      </c>
      <c r="AC35" s="2">
        <v>5</v>
      </c>
      <c r="AD35" s="2">
        <v>88.97475</v>
      </c>
      <c r="AE35" s="56">
        <v>0</v>
      </c>
      <c r="AF35" s="56">
        <v>0</v>
      </c>
      <c r="AG35" s="56">
        <v>0</v>
      </c>
      <c r="AH35" s="56">
        <v>0</v>
      </c>
      <c r="AI35" s="27">
        <v>335</v>
      </c>
      <c r="AJ35" s="27">
        <v>6102.4546900000005</v>
      </c>
      <c r="AK35" s="27">
        <v>553</v>
      </c>
      <c r="AL35" s="27">
        <v>8979.0828508000031</v>
      </c>
      <c r="AM35" s="27">
        <v>582</v>
      </c>
      <c r="AN35" s="27">
        <v>12500.898349999999</v>
      </c>
      <c r="AO35" s="56">
        <f t="shared" si="12"/>
        <v>73.731343283582078</v>
      </c>
      <c r="AP35" s="56">
        <f t="shared" si="13"/>
        <v>104.85032638562694</v>
      </c>
      <c r="AQ35" s="57">
        <f t="shared" si="14"/>
        <v>5.244122965641953</v>
      </c>
      <c r="AR35" s="76">
        <f t="shared" si="15"/>
        <v>39.222441286263617</v>
      </c>
    </row>
    <row r="36" spans="1:69" s="16" customFormat="1" ht="30" customHeight="1" x14ac:dyDescent="0.3">
      <c r="A36" s="43"/>
      <c r="B36" s="39" t="s">
        <v>24</v>
      </c>
      <c r="C36" s="3">
        <v>171014</v>
      </c>
      <c r="D36" s="3">
        <v>984251.48755961005</v>
      </c>
      <c r="E36" s="3">
        <v>271224</v>
      </c>
      <c r="F36" s="3">
        <v>1401674.2161609575</v>
      </c>
      <c r="G36" s="3">
        <v>266870</v>
      </c>
      <c r="H36" s="3">
        <v>1894337.2801265318</v>
      </c>
      <c r="I36" s="56">
        <f t="shared" si="0"/>
        <v>56.05155133497842</v>
      </c>
      <c r="J36" s="56">
        <f t="shared" si="1"/>
        <v>92.464761706728282</v>
      </c>
      <c r="K36" s="57">
        <f t="shared" si="16"/>
        <v>-1.631505976692772</v>
      </c>
      <c r="L36" s="57">
        <f t="shared" si="3"/>
        <v>35.148186239376521</v>
      </c>
      <c r="M36" s="3">
        <v>39847</v>
      </c>
      <c r="N36" s="3">
        <v>1237621.3315213227</v>
      </c>
      <c r="O36" s="3">
        <v>38081</v>
      </c>
      <c r="P36" s="3">
        <v>1461187.2919589342</v>
      </c>
      <c r="Q36" s="15">
        <v>31105</v>
      </c>
      <c r="R36" s="3">
        <v>1567521.4218114219</v>
      </c>
      <c r="S36" s="56">
        <f t="shared" si="4"/>
        <v>-21.938916355058097</v>
      </c>
      <c r="T36" s="56">
        <f t="shared" si="5"/>
        <v>26.655979651269885</v>
      </c>
      <c r="U36" s="58">
        <f t="shared" si="6"/>
        <v>-18.318846668942516</v>
      </c>
      <c r="V36" s="70">
        <f t="shared" si="7"/>
        <v>7.2772416265632414</v>
      </c>
      <c r="W36" s="75"/>
      <c r="X36" s="39" t="s">
        <v>24</v>
      </c>
      <c r="Y36" s="1">
        <v>5947</v>
      </c>
      <c r="Z36" s="2">
        <v>642366.0611828001</v>
      </c>
      <c r="AA36" s="3">
        <v>6017</v>
      </c>
      <c r="AB36" s="3">
        <v>766921.52346540836</v>
      </c>
      <c r="AC36" s="3">
        <v>5316</v>
      </c>
      <c r="AD36" s="3">
        <v>745646.09072960715</v>
      </c>
      <c r="AE36" s="56">
        <f t="shared" si="8"/>
        <v>-10.610391794181941</v>
      </c>
      <c r="AF36" s="56">
        <f t="shared" si="9"/>
        <v>16.078064485012749</v>
      </c>
      <c r="AG36" s="56">
        <f t="shared" si="10"/>
        <v>-11.650324081768323</v>
      </c>
      <c r="AH36" s="56">
        <f t="shared" si="11"/>
        <v>-2.7741342607867003</v>
      </c>
      <c r="AI36" s="27">
        <v>216808</v>
      </c>
      <c r="AJ36" s="27">
        <v>2864238.8802637327</v>
      </c>
      <c r="AK36" s="27">
        <v>315322</v>
      </c>
      <c r="AL36" s="27">
        <v>3629783.0315853003</v>
      </c>
      <c r="AM36" s="27">
        <v>303291</v>
      </c>
      <c r="AN36" s="27">
        <v>4207504.7926675612</v>
      </c>
      <c r="AO36" s="56">
        <f t="shared" si="12"/>
        <v>39.889210730231355</v>
      </c>
      <c r="AP36" s="56">
        <f t="shared" si="13"/>
        <v>46.89783110129919</v>
      </c>
      <c r="AQ36" s="57">
        <f t="shared" si="14"/>
        <v>-3.815464826431394</v>
      </c>
      <c r="AR36" s="76">
        <f t="shared" si="15"/>
        <v>15.91615135271438</v>
      </c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</row>
    <row r="37" spans="1:69" s="16" customFormat="1" ht="30" customHeight="1" x14ac:dyDescent="0.3">
      <c r="A37" s="43"/>
      <c r="B37" s="39" t="s">
        <v>25</v>
      </c>
      <c r="C37" s="4">
        <v>585643.51858255779</v>
      </c>
      <c r="D37" s="4">
        <v>2712706.6557876305</v>
      </c>
      <c r="E37" s="3">
        <v>697668.75</v>
      </c>
      <c r="F37" s="3">
        <v>3174227.0819098642</v>
      </c>
      <c r="G37" s="3">
        <v>646573</v>
      </c>
      <c r="H37" s="3">
        <v>3503826.445656687</v>
      </c>
      <c r="I37" s="56">
        <f t="shared" si="0"/>
        <v>10.403851401772666</v>
      </c>
      <c r="J37" s="56">
        <f t="shared" si="1"/>
        <v>29.163484676132668</v>
      </c>
      <c r="K37" s="57">
        <f t="shared" si="16"/>
        <v>-7.902549286778136</v>
      </c>
      <c r="L37" s="57">
        <f t="shared" si="3"/>
        <v>10.383610095989413</v>
      </c>
      <c r="M37" s="3">
        <v>68278.007416484586</v>
      </c>
      <c r="N37" s="3">
        <v>2391182.3841628861</v>
      </c>
      <c r="O37" s="3">
        <v>66437.179999999993</v>
      </c>
      <c r="P37" s="3">
        <v>2722685.9909256175</v>
      </c>
      <c r="Q37" s="15">
        <v>58737</v>
      </c>
      <c r="R37" s="3">
        <v>2731117.466448253</v>
      </c>
      <c r="S37" s="56">
        <f t="shared" si="4"/>
        <v>-13.973763701518141</v>
      </c>
      <c r="T37" s="56">
        <f t="shared" si="5"/>
        <v>14.216192145643156</v>
      </c>
      <c r="U37" s="58">
        <f t="shared" si="6"/>
        <v>-11.590166831283318</v>
      </c>
      <c r="V37" s="70">
        <f t="shared" si="7"/>
        <v>0.30967491479871684</v>
      </c>
      <c r="W37" s="75"/>
      <c r="X37" s="39" t="s">
        <v>25</v>
      </c>
      <c r="Y37" s="4">
        <v>9644</v>
      </c>
      <c r="Z37" s="3">
        <v>1143324.7526789</v>
      </c>
      <c r="AA37" s="3">
        <v>10449.86</v>
      </c>
      <c r="AB37" s="3">
        <v>1726585.5177037083</v>
      </c>
      <c r="AC37" s="3">
        <v>7740</v>
      </c>
      <c r="AD37" s="3">
        <v>1665396.3622242347</v>
      </c>
      <c r="AE37" s="56">
        <f t="shared" si="8"/>
        <v>-19.74284529240979</v>
      </c>
      <c r="AF37" s="56">
        <f t="shared" si="9"/>
        <v>45.662582597121229</v>
      </c>
      <c r="AG37" s="56">
        <f t="shared" si="10"/>
        <v>-25.932022055797884</v>
      </c>
      <c r="AH37" s="56">
        <f t="shared" si="11"/>
        <v>-3.5439400395789682</v>
      </c>
      <c r="AI37" s="27">
        <v>663565.52599904244</v>
      </c>
      <c r="AJ37" s="27">
        <v>6247213.792629417</v>
      </c>
      <c r="AK37" s="27">
        <v>774555.79</v>
      </c>
      <c r="AL37" s="27">
        <v>7623498.59053919</v>
      </c>
      <c r="AM37" s="27">
        <v>713050</v>
      </c>
      <c r="AN37" s="27">
        <v>7900340.2743291743</v>
      </c>
      <c r="AO37" s="56">
        <f t="shared" si="12"/>
        <v>7.4573605864251862</v>
      </c>
      <c r="AP37" s="56">
        <f t="shared" si="13"/>
        <v>26.461820206155707</v>
      </c>
      <c r="AQ37" s="57">
        <f t="shared" si="14"/>
        <v>-7.9407824193012662</v>
      </c>
      <c r="AR37" s="76">
        <f t="shared" si="15"/>
        <v>3.6314256571588612</v>
      </c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</row>
    <row r="38" spans="1:69" s="16" customFormat="1" ht="30" customHeight="1" thickBot="1" x14ac:dyDescent="0.35">
      <c r="A38" s="41">
        <v>28</v>
      </c>
      <c r="B38" s="40" t="s">
        <v>14</v>
      </c>
      <c r="C38" s="35">
        <v>73628</v>
      </c>
      <c r="D38" s="36">
        <v>64227.69</v>
      </c>
      <c r="E38" s="36">
        <v>77696</v>
      </c>
      <c r="F38" s="36">
        <v>69464.180000000022</v>
      </c>
      <c r="G38" s="36">
        <v>81180</v>
      </c>
      <c r="H38" s="36">
        <v>74836.086410500007</v>
      </c>
      <c r="I38" s="59">
        <f t="shared" si="0"/>
        <v>10.256967458032271</v>
      </c>
      <c r="J38" s="59">
        <f t="shared" si="1"/>
        <v>16.516858087999122</v>
      </c>
      <c r="K38" s="60">
        <f t="shared" si="16"/>
        <v>4.2916974624291697</v>
      </c>
      <c r="L38" s="60">
        <f t="shared" si="3"/>
        <v>7.7333474756341811</v>
      </c>
      <c r="M38" s="36">
        <v>0</v>
      </c>
      <c r="N38" s="36">
        <v>0</v>
      </c>
      <c r="O38" s="36">
        <v>0</v>
      </c>
      <c r="P38" s="36">
        <v>0</v>
      </c>
      <c r="Q38" s="37">
        <v>0</v>
      </c>
      <c r="R38" s="36">
        <v>0</v>
      </c>
      <c r="S38" s="59">
        <v>0</v>
      </c>
      <c r="T38" s="59">
        <v>0</v>
      </c>
      <c r="U38" s="61">
        <v>0</v>
      </c>
      <c r="V38" s="71">
        <v>0</v>
      </c>
      <c r="W38" s="77">
        <v>28</v>
      </c>
      <c r="X38" s="40" t="s">
        <v>14</v>
      </c>
      <c r="Y38" s="35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59">
        <v>0</v>
      </c>
      <c r="AF38" s="56">
        <v>0</v>
      </c>
      <c r="AG38" s="56">
        <v>0</v>
      </c>
      <c r="AH38" s="56">
        <v>0</v>
      </c>
      <c r="AI38" s="66">
        <v>73628</v>
      </c>
      <c r="AJ38" s="66">
        <v>64227.69</v>
      </c>
      <c r="AK38" s="66">
        <v>77696</v>
      </c>
      <c r="AL38" s="66">
        <v>69464.180000000022</v>
      </c>
      <c r="AM38" s="66">
        <v>81180</v>
      </c>
      <c r="AN38" s="66">
        <v>74836.086410500007</v>
      </c>
      <c r="AO38" s="59">
        <f t="shared" si="12"/>
        <v>10.256967458032271</v>
      </c>
      <c r="AP38" s="59">
        <f t="shared" si="13"/>
        <v>16.516858087999122</v>
      </c>
      <c r="AQ38" s="60">
        <f t="shared" si="14"/>
        <v>4.4841433278418448</v>
      </c>
      <c r="AR38" s="78">
        <f t="shared" si="15"/>
        <v>7.7333474756341811</v>
      </c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</row>
    <row r="39" spans="1:69" s="16" customFormat="1" ht="30" customHeight="1" thickBot="1" x14ac:dyDescent="0.35">
      <c r="A39" s="47"/>
      <c r="B39" s="45" t="s">
        <v>26</v>
      </c>
      <c r="C39" s="32">
        <v>659271.51858255779</v>
      </c>
      <c r="D39" s="33">
        <v>2776934.3457876304</v>
      </c>
      <c r="E39" s="33">
        <v>775364.75</v>
      </c>
      <c r="F39" s="33">
        <v>3243691.2619098644</v>
      </c>
      <c r="G39" s="33">
        <v>727753</v>
      </c>
      <c r="H39" s="33">
        <v>3578662.5320671871</v>
      </c>
      <c r="I39" s="62">
        <f t="shared" si="0"/>
        <v>10.38744727888113</v>
      </c>
      <c r="J39" s="62">
        <f t="shared" si="1"/>
        <v>28.870980961278725</v>
      </c>
      <c r="K39" s="63">
        <f t="shared" si="16"/>
        <v>-6.5422952567698101</v>
      </c>
      <c r="L39" s="63">
        <f t="shared" si="3"/>
        <v>10.326854287608551</v>
      </c>
      <c r="M39" s="33">
        <v>68278.007416484586</v>
      </c>
      <c r="N39" s="33">
        <v>2391182.3841628861</v>
      </c>
      <c r="O39" s="33">
        <v>66437.179999999993</v>
      </c>
      <c r="P39" s="33">
        <v>2722685.9909256175</v>
      </c>
      <c r="Q39" s="34">
        <v>58737</v>
      </c>
      <c r="R39" s="33">
        <v>2731117.466448253</v>
      </c>
      <c r="S39" s="62">
        <f t="shared" si="4"/>
        <v>-13.973763701518141</v>
      </c>
      <c r="T39" s="62">
        <f t="shared" si="5"/>
        <v>14.216192145643156</v>
      </c>
      <c r="U39" s="65">
        <f t="shared" si="6"/>
        <v>-11.590166831283318</v>
      </c>
      <c r="V39" s="72">
        <f t="shared" si="7"/>
        <v>0.30967491479871684</v>
      </c>
      <c r="W39" s="47"/>
      <c r="X39" s="45" t="s">
        <v>26</v>
      </c>
      <c r="Y39" s="32">
        <v>9644</v>
      </c>
      <c r="Z39" s="33">
        <v>1143324.7526789</v>
      </c>
      <c r="AA39" s="33">
        <v>10449.86</v>
      </c>
      <c r="AB39" s="33">
        <v>1726585.5177037083</v>
      </c>
      <c r="AC39" s="33">
        <v>7740</v>
      </c>
      <c r="AD39" s="33">
        <v>1665396.3622242347</v>
      </c>
      <c r="AE39" s="62">
        <f t="shared" si="8"/>
        <v>-19.74284529240979</v>
      </c>
      <c r="AF39" s="62">
        <f t="shared" si="9"/>
        <v>45.662582597121229</v>
      </c>
      <c r="AG39" s="62">
        <f t="shared" si="10"/>
        <v>-25.932022055797884</v>
      </c>
      <c r="AH39" s="62">
        <f t="shared" si="11"/>
        <v>-3.5439400395789682</v>
      </c>
      <c r="AI39" s="34">
        <v>737193.52599904244</v>
      </c>
      <c r="AJ39" s="34">
        <v>6311441.4826294165</v>
      </c>
      <c r="AK39" s="34">
        <v>852251.79</v>
      </c>
      <c r="AL39" s="34">
        <v>7692962.7705391906</v>
      </c>
      <c r="AM39" s="34">
        <v>794230</v>
      </c>
      <c r="AN39" s="34">
        <v>7975176.3607396744</v>
      </c>
      <c r="AO39" s="62">
        <f t="shared" si="12"/>
        <v>7.7369743479043587</v>
      </c>
      <c r="AP39" s="62">
        <f t="shared" si="13"/>
        <v>26.360616393089455</v>
      </c>
      <c r="AQ39" s="63">
        <f t="shared" si="14"/>
        <v>-6.8080572761249387</v>
      </c>
      <c r="AR39" s="64">
        <f t="shared" si="15"/>
        <v>3.6684642655654471</v>
      </c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</row>
    <row r="40" spans="1:69" s="16" customFormat="1" ht="15.6" customHeight="1" x14ac:dyDescent="0.3">
      <c r="B40" s="18"/>
      <c r="C40" s="19"/>
      <c r="D40" s="19"/>
      <c r="E40" s="19"/>
      <c r="F40" s="19"/>
      <c r="G40" s="19"/>
      <c r="H40" s="19"/>
      <c r="I40" s="22"/>
      <c r="J40" s="22"/>
      <c r="K40" s="23"/>
      <c r="L40" s="23"/>
      <c r="M40" s="19"/>
      <c r="N40" s="19"/>
      <c r="O40" s="19"/>
      <c r="P40" s="19"/>
      <c r="Q40" s="19"/>
      <c r="R40" s="19"/>
      <c r="S40" s="22"/>
      <c r="T40" s="22"/>
      <c r="U40" s="23"/>
      <c r="V40" s="23"/>
      <c r="X40" s="18"/>
      <c r="Y40" s="19"/>
      <c r="Z40" s="19"/>
      <c r="AA40" s="19"/>
      <c r="AB40" s="19"/>
      <c r="AC40" s="19"/>
      <c r="AD40" s="19"/>
      <c r="AE40" s="22"/>
      <c r="AF40" s="22"/>
      <c r="AG40" s="23"/>
      <c r="AH40" s="23"/>
      <c r="AI40" s="19"/>
      <c r="AJ40" s="19"/>
      <c r="AK40" s="19"/>
      <c r="AL40" s="19"/>
      <c r="AM40" s="19"/>
      <c r="AN40" s="19"/>
      <c r="AO40" s="22"/>
      <c r="AP40" s="22"/>
      <c r="AQ40" s="24"/>
      <c r="AR40" s="24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</row>
    <row r="41" spans="1:69" x14ac:dyDescent="0.3">
      <c r="T41" s="16" t="s">
        <v>40</v>
      </c>
      <c r="AP41" s="16" t="s">
        <v>40</v>
      </c>
    </row>
  </sheetData>
  <mergeCells count="34">
    <mergeCell ref="B5:B7"/>
    <mergeCell ref="M6:N6"/>
    <mergeCell ref="O6:P6"/>
    <mergeCell ref="Q6:R6"/>
    <mergeCell ref="AE6:AF6"/>
    <mergeCell ref="Y6:Z6"/>
    <mergeCell ref="AA6:AB6"/>
    <mergeCell ref="AC6:AD6"/>
    <mergeCell ref="G6:H6"/>
    <mergeCell ref="U6:V6"/>
    <mergeCell ref="U2:V2"/>
    <mergeCell ref="AQ2:AR2"/>
    <mergeCell ref="AQ6:AR6"/>
    <mergeCell ref="I6:J6"/>
    <mergeCell ref="K6:L6"/>
    <mergeCell ref="AI6:AJ6"/>
    <mergeCell ref="AK6:AL6"/>
    <mergeCell ref="AO6:AP6"/>
    <mergeCell ref="S6:T6"/>
    <mergeCell ref="A4:V4"/>
    <mergeCell ref="A3:V3"/>
    <mergeCell ref="Y4:AR4"/>
    <mergeCell ref="X3:AR3"/>
    <mergeCell ref="A5:A7"/>
    <mergeCell ref="AI5:AR5"/>
    <mergeCell ref="Y5:AH5"/>
    <mergeCell ref="M5:V5"/>
    <mergeCell ref="C5:L5"/>
    <mergeCell ref="AG6:AH6"/>
    <mergeCell ref="C6:D6"/>
    <mergeCell ref="E6:F6"/>
    <mergeCell ref="W5:W7"/>
    <mergeCell ref="X5:X7"/>
    <mergeCell ref="AM6:AN6"/>
  </mergeCells>
  <pageMargins left="0.42" right="0.5" top="1.1399999999999999" bottom="0.75" header="1.9468503939999999" footer="0.31496063000000002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>PUNJAB NATIONAL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2022-11-24T08:10:44Z</cp:lastPrinted>
  <dcterms:created xsi:type="dcterms:W3CDTF">1999-09-08T04:55:31Z</dcterms:created>
  <dcterms:modified xsi:type="dcterms:W3CDTF">2022-11-24T08:10:58Z</dcterms:modified>
</cp:coreProperties>
</file>