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FINAL AGENDA AND ANNEXURES 162 SLBC MEETING\"/>
    </mc:Choice>
  </mc:AlternateContent>
  <bookViews>
    <workbookView xWindow="0" yWindow="0" windowWidth="23040" windowHeight="9072"/>
  </bookViews>
  <sheets>
    <sheet name="SME new accs" sheetId="1" r:id="rId1"/>
  </sheets>
  <definedNames>
    <definedName name="\D">#REF!</definedName>
    <definedName name="\I">#REF!</definedName>
    <definedName name="OLE_LINK3" localSheetId="0">'SME new accs'!$G$38</definedName>
    <definedName name="_xlnm.Print_Area" localSheetId="0">'SME new accs'!$A$1:$I$38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G35" i="1"/>
  <c r="G37" i="1" s="1"/>
  <c r="F35" i="1"/>
  <c r="F37" i="1" s="1"/>
  <c r="D35" i="1"/>
  <c r="D37" i="1" s="1"/>
  <c r="C35" i="1"/>
  <c r="C37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H24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37" i="1" l="1"/>
  <c r="H37" i="1" s="1"/>
  <c r="E35" i="1"/>
  <c r="H35" i="1" s="1"/>
</calcChain>
</file>

<file path=xl/sharedStrings.xml><?xml version="1.0" encoding="utf-8"?>
<sst xmlns="http://schemas.openxmlformats.org/spreadsheetml/2006/main" count="46" uniqueCount="46">
  <si>
    <t>BANKWISE NEW SME ACCOUNTS OPENED DURING 2022-23                                                                               IN SEMI-URBAN &amp; URBAN BRANCHES AS ON SEPTEMBER 2022</t>
  </si>
  <si>
    <t xml:space="preserve">(Amount in lacs) </t>
  </si>
  <si>
    <t>Sr No.</t>
  </si>
  <si>
    <t>NAME OF BANK</t>
  </si>
  <si>
    <t>No. of Semi-urban Branches</t>
  </si>
  <si>
    <t>No. of  Urban Branches</t>
  </si>
  <si>
    <t>Total No. of Semi-urban &amp; Urban Branches</t>
  </si>
  <si>
    <t>Total No. of new SME accounts opened (01.07.2022 to 30.09.2022)</t>
  </si>
  <si>
    <t>No. of new accounts opened per Branch (Avg.)</t>
  </si>
  <si>
    <t>No.</t>
  </si>
  <si>
    <t>Amount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</si>
  <si>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</si>
  <si>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</si>
  <si>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</si>
  <si>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</si>
  <si>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</si>
  <si>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</si>
  <si>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</si>
  <si>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</si>
  <si>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</si>
  <si>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</si>
  <si>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</si>
  <si>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</si>
  <si>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</si>
  <si>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</si>
  <si>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`</t>
  </si>
  <si>
    <t>HDFC BANK</t>
  </si>
  <si>
    <t>ICICI BANK</t>
  </si>
  <si>
    <t xml:space="preserve">     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</si>
  <si>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</si>
  <si>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</si>
  <si>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</si>
  <si>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</si>
  <si>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</si>
  <si>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</si>
  <si>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</si>
  <si>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</si>
  <si>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</si>
  <si>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</si>
  <si>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</si>
  <si>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</si>
  <si>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TOTAL</t>
  </si>
  <si>
    <t>PB. STATE COOPERATIVE BANK</t>
  </si>
  <si>
    <t>G. TOTAL</t>
  </si>
  <si>
    <t>SLBC PUNJAB</t>
  </si>
  <si>
    <t xml:space="preserve">                                                                                                                                               Annexure - 21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</si>
</sst>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1"/>
      <name val="Tahoma"/>
      <family val="2"/>
    </font>
    <font>
      <b/>
      <sz val="14"/>
      <color theme="1"/>
      <name val="Rupee Foradian"/>
      <family val="2"/>
    </font>
    <font>
      <sz val="14"/>
      <color theme="1"/>
      <name val="Rupee Foradian"/>
      <family val="2"/>
    </font>
    <font>
      <b/>
      <sz val="14"/>
      <color theme="1"/>
      <name val="Tahoma"/>
      <family val="2"/>
    </font>
    <font>
      <b/>
      <sz val="10"/>
      <color theme="1"/>
      <name val="Rupee Foradian"/>
      <family val="2"/>
    </font>
    <font>
      <sz val="14"/>
      <color theme="1"/>
      <name val="Tahoma"/>
      <family val="2"/>
    </font>
    <font>
      <b/>
      <sz val="14"/>
      <name val="Tahoma"/>
      <family val="2"/>
    </font>
    <font>
      <b/>
      <sz val="16"/>
      <color theme="1"/>
      <name val="Tahoma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Tahoma"/>
      <family val="2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1" applyFont="1" applyFill="1"/>
    <xf numFmtId="0" fontId="7" fillId="0" borderId="0" xfId="1" applyFont="1" applyFill="1" applyAlignment="1">
      <alignment horizontal="right"/>
    </xf>
    <xf numFmtId="0" fontId="11" fillId="0" borderId="0" xfId="1" applyFont="1" applyFill="1"/>
    <xf numFmtId="0" fontId="12" fillId="0" borderId="0" xfId="1" applyFont="1" applyFill="1"/>
    <xf numFmtId="0" fontId="2" fillId="0" borderId="0" xfId="1" applyFont="1" applyFill="1" applyAlignment="1">
      <alignment horizontal="center"/>
    </xf>
    <xf numFmtId="1" fontId="2" fillId="0" borderId="0" xfId="1" applyNumberFormat="1" applyFont="1" applyFill="1" applyAlignment="1">
      <alignment horizontal="center"/>
    </xf>
    <xf numFmtId="0" fontId="4" fillId="0" borderId="7" xfId="1" applyFont="1" applyFill="1" applyBorder="1" applyAlignment="1">
      <alignment horizontal="right" vertical="center"/>
    </xf>
    <xf numFmtId="0" fontId="6" fillId="0" borderId="9" xfId="1" applyFont="1" applyFill="1" applyBorder="1" applyAlignment="1" applyProtection="1">
      <alignment vertical="top" wrapText="1"/>
      <protection locked="0"/>
    </xf>
    <xf numFmtId="0" fontId="8" fillId="0" borderId="15" xfId="1" applyFont="1" applyFill="1" applyBorder="1" applyAlignment="1">
      <alignment vertical="top" wrapText="1"/>
    </xf>
    <xf numFmtId="0" fontId="6" fillId="0" borderId="18" xfId="1" applyFont="1" applyFill="1" applyBorder="1" applyAlignment="1" applyProtection="1">
      <alignment horizontal="center" vertical="center"/>
      <protection locked="0"/>
    </xf>
    <xf numFmtId="1" fontId="6" fillId="0" borderId="19" xfId="1" applyNumberFormat="1" applyFont="1" applyFill="1" applyBorder="1" applyAlignment="1" applyProtection="1">
      <alignment horizontal="center" vertical="center"/>
      <protection locked="0"/>
    </xf>
    <xf numFmtId="0" fontId="6" fillId="0" borderId="21" xfId="1" applyFont="1" applyFill="1" applyBorder="1" applyAlignment="1" applyProtection="1">
      <alignment horizontal="center" vertical="center"/>
      <protection locked="0"/>
    </xf>
    <xf numFmtId="0" fontId="6" fillId="0" borderId="21" xfId="1" applyFont="1" applyFill="1" applyBorder="1" applyAlignment="1" applyProtection="1">
      <alignment vertical="center"/>
      <protection locked="0"/>
    </xf>
    <xf numFmtId="0" fontId="6" fillId="0" borderId="22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24" xfId="1" applyFont="1" applyFill="1" applyBorder="1" applyAlignment="1" applyProtection="1">
      <alignment horizontal="center" vertical="center"/>
      <protection locked="0"/>
    </xf>
    <xf numFmtId="1" fontId="6" fillId="0" borderId="22" xfId="1" applyNumberFormat="1" applyFont="1" applyFill="1" applyBorder="1" applyAlignment="1" applyProtection="1">
      <alignment horizontal="center" vertical="center"/>
      <protection locked="0"/>
    </xf>
    <xf numFmtId="1" fontId="6" fillId="0" borderId="25" xfId="1" applyNumberFormat="1" applyFont="1" applyFill="1" applyBorder="1" applyAlignment="1" applyProtection="1">
      <alignment horizontal="center" vertical="center"/>
      <protection locked="0"/>
    </xf>
    <xf numFmtId="1" fontId="6" fillId="0" borderId="26" xfId="1" applyNumberFormat="1" applyFont="1" applyFill="1" applyBorder="1" applyAlignment="1" applyProtection="1">
      <alignment horizontal="center" vertical="center"/>
      <protection locked="0"/>
    </xf>
    <xf numFmtId="0" fontId="6" fillId="0" borderId="27" xfId="1" applyFont="1" applyFill="1" applyBorder="1" applyAlignment="1" applyProtection="1">
      <alignment horizontal="center" vertical="center"/>
      <protection locked="0"/>
    </xf>
    <xf numFmtId="0" fontId="6" fillId="0" borderId="27" xfId="1" applyFont="1" applyFill="1" applyBorder="1" applyAlignment="1" applyProtection="1">
      <alignment vertical="center"/>
      <protection locked="0"/>
    </xf>
    <xf numFmtId="0" fontId="6" fillId="0" borderId="2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28" xfId="1" applyFont="1" applyFill="1" applyBorder="1" applyAlignment="1" applyProtection="1">
      <alignment horizontal="center" vertical="center"/>
      <protection locked="0"/>
    </xf>
    <xf numFmtId="1" fontId="6" fillId="0" borderId="24" xfId="1" applyNumberFormat="1" applyFont="1" applyFill="1" applyBorder="1" applyAlignment="1" applyProtection="1">
      <alignment horizontal="center" vertical="center"/>
      <protection locked="0"/>
    </xf>
    <xf numFmtId="1" fontId="6" fillId="0" borderId="28" xfId="1" applyNumberFormat="1" applyFont="1" applyFill="1" applyBorder="1" applyAlignment="1">
      <alignment horizontal="center" vertical="center"/>
    </xf>
    <xf numFmtId="1" fontId="6" fillId="0" borderId="29" xfId="1" applyNumberFormat="1" applyFont="1" applyFill="1" applyBorder="1" applyAlignment="1">
      <alignment horizontal="center" vertical="center"/>
    </xf>
    <xf numFmtId="1" fontId="6" fillId="0" borderId="30" xfId="1" applyNumberFormat="1" applyFont="1" applyFill="1" applyBorder="1" applyAlignment="1">
      <alignment horizontal="center" vertical="center"/>
    </xf>
    <xf numFmtId="1" fontId="6" fillId="0" borderId="31" xfId="1" applyNumberFormat="1" applyFont="1" applyFill="1" applyBorder="1" applyAlignment="1">
      <alignment horizontal="center" vertical="center"/>
    </xf>
    <xf numFmtId="1" fontId="6" fillId="0" borderId="28" xfId="1" applyNumberFormat="1" applyFont="1" applyFill="1" applyBorder="1" applyAlignment="1" applyProtection="1">
      <alignment horizontal="center" vertical="center"/>
      <protection locked="0"/>
    </xf>
    <xf numFmtId="1" fontId="6" fillId="0" borderId="32" xfId="1" applyNumberFormat="1" applyFont="1" applyFill="1" applyBorder="1" applyAlignment="1">
      <alignment horizontal="center" vertical="center"/>
    </xf>
    <xf numFmtId="1" fontId="6" fillId="0" borderId="33" xfId="1" applyNumberFormat="1" applyFont="1" applyFill="1" applyBorder="1" applyAlignment="1">
      <alignment horizontal="center" vertical="center"/>
    </xf>
    <xf numFmtId="0" fontId="6" fillId="0" borderId="34" xfId="1" applyFont="1" applyFill="1" applyBorder="1" applyAlignment="1" applyProtection="1">
      <alignment horizontal="center" vertical="center"/>
      <protection locked="0"/>
    </xf>
    <xf numFmtId="0" fontId="6" fillId="0" borderId="32" xfId="1" applyFont="1" applyFill="1" applyBorder="1" applyAlignment="1" applyProtection="1">
      <alignment horizontal="center" vertical="center"/>
      <protection locked="0"/>
    </xf>
    <xf numFmtId="1" fontId="6" fillId="0" borderId="35" xfId="1" applyNumberFormat="1" applyFont="1" applyFill="1" applyBorder="1" applyAlignment="1" applyProtection="1">
      <alignment horizontal="center" vertical="center"/>
      <protection locked="0"/>
    </xf>
    <xf numFmtId="0" fontId="6" fillId="0" borderId="36" xfId="1" applyFont="1" applyFill="1" applyBorder="1" applyAlignment="1" applyProtection="1">
      <alignment vertical="center"/>
      <protection locked="0"/>
    </xf>
    <xf numFmtId="0" fontId="9" fillId="0" borderId="28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1" fontId="6" fillId="0" borderId="37" xfId="1" applyNumberFormat="1" applyFont="1" applyFill="1" applyBorder="1" applyAlignment="1" applyProtection="1">
      <alignment horizontal="center" vertical="center"/>
      <protection locked="0"/>
    </xf>
    <xf numFmtId="0" fontId="6" fillId="0" borderId="30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9" fillId="0" borderId="28" xfId="1" applyFont="1" applyFill="1" applyBorder="1" applyAlignment="1" applyProtection="1">
      <alignment horizontal="center" vertical="center"/>
      <protection locked="0"/>
    </xf>
    <xf numFmtId="1" fontId="9" fillId="0" borderId="2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10" fillId="0" borderId="40" xfId="1" applyFont="1" applyFill="1" applyBorder="1" applyAlignment="1" applyProtection="1">
      <alignment horizontal="center" vertical="center"/>
      <protection locked="0"/>
    </xf>
    <xf numFmtId="0" fontId="10" fillId="0" borderId="40" xfId="1" applyFont="1" applyFill="1" applyBorder="1" applyAlignment="1" applyProtection="1">
      <alignment horizontal="left" vertical="center"/>
      <protection locked="0"/>
    </xf>
    <xf numFmtId="0" fontId="10" fillId="0" borderId="41" xfId="1" applyFont="1" applyFill="1" applyBorder="1" applyAlignment="1" applyProtection="1">
      <alignment horizontal="center" vertical="center"/>
      <protection locked="0"/>
    </xf>
    <xf numFmtId="0" fontId="6" fillId="0" borderId="36" xfId="1" applyFont="1" applyFill="1" applyBorder="1" applyAlignment="1" applyProtection="1">
      <alignment horizontal="center" vertical="center"/>
      <protection locked="0"/>
    </xf>
    <xf numFmtId="1" fontId="6" fillId="0" borderId="42" xfId="1" applyNumberFormat="1" applyFont="1" applyFill="1" applyBorder="1" applyAlignment="1" applyProtection="1">
      <alignment horizontal="center" vertical="center"/>
      <protection locked="0"/>
    </xf>
    <xf numFmtId="0" fontId="10" fillId="0" borderId="19" xfId="1" applyFont="1" applyFill="1" applyBorder="1" applyAlignment="1" applyProtection="1">
      <alignment horizontal="center" vertical="center"/>
      <protection locked="0"/>
    </xf>
    <xf numFmtId="0" fontId="10" fillId="0" borderId="19" xfId="1" applyFont="1" applyFill="1" applyBorder="1" applyAlignment="1" applyProtection="1">
      <alignment horizontal="left" vertical="center"/>
      <protection locked="0"/>
    </xf>
    <xf numFmtId="0" fontId="3" fillId="0" borderId="19" xfId="1" applyFont="1" applyFill="1" applyBorder="1" applyAlignment="1" applyProtection="1">
      <alignment horizontal="center" vertical="center"/>
      <protection locked="0"/>
    </xf>
    <xf numFmtId="1" fontId="13" fillId="0" borderId="0" xfId="1" applyNumberFormat="1" applyFont="1" applyFill="1" applyAlignment="1">
      <alignment horizontal="right"/>
    </xf>
    <xf numFmtId="2" fontId="6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42" xfId="1" applyFont="1" applyFill="1" applyBorder="1" applyAlignment="1" applyProtection="1">
      <alignment horizontal="center" vertical="center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" fontId="6" fillId="0" borderId="43" xfId="1" applyNumberFormat="1" applyFont="1" applyFill="1" applyBorder="1" applyAlignment="1" applyProtection="1">
      <alignment horizontal="center" vertical="center"/>
      <protection locked="0"/>
    </xf>
    <xf numFmtId="1" fontId="6" fillId="0" borderId="30" xfId="1" applyNumberFormat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 applyProtection="1">
      <alignment horizontal="left" vertical="center"/>
      <protection locked="0"/>
    </xf>
    <xf numFmtId="0" fontId="6" fillId="0" borderId="44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46" xfId="1" applyFont="1" applyFill="1" applyBorder="1" applyAlignment="1" applyProtection="1">
      <alignment horizontal="center" vertical="center"/>
      <protection locked="0"/>
    </xf>
    <xf numFmtId="0" fontId="6" fillId="0" borderId="44" xfId="1" applyFont="1" applyFill="1" applyBorder="1" applyAlignment="1" applyProtection="1">
      <alignment horizontal="center" vertical="center"/>
      <protection locked="0"/>
    </xf>
    <xf numFmtId="1" fontId="6" fillId="0" borderId="4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right" vertical="center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6" fillId="0" borderId="9" xfId="1" applyFont="1" applyFill="1" applyBorder="1" applyAlignment="1" applyProtection="1">
      <alignment vertical="top" wrapText="1"/>
      <protection locked="0"/>
    </xf>
    <xf numFmtId="0" fontId="8" fillId="0" borderId="15" xfId="1" applyFont="1" applyFill="1" applyBorder="1" applyAlignment="1">
      <alignment vertical="top" wrapText="1"/>
    </xf>
    <xf numFmtId="0" fontId="6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6" xfId="1" applyFont="1" applyFill="1" applyBorder="1" applyAlignment="1">
      <alignment horizontal="center" vertical="top"/>
    </xf>
    <xf numFmtId="0" fontId="6" fillId="0" borderId="9" xfId="1" applyFont="1" applyFill="1" applyBorder="1" applyAlignment="1" applyProtection="1">
      <alignment horizontal="center" vertical="top" wrapText="1"/>
      <protection locked="0"/>
    </xf>
    <xf numFmtId="0" fontId="2" fillId="0" borderId="15" xfId="1" applyFont="1" applyFill="1" applyBorder="1" applyAlignment="1">
      <alignment horizontal="center"/>
    </xf>
    <xf numFmtId="0" fontId="6" fillId="0" borderId="11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2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6" fillId="0" borderId="14" xfId="1" applyFont="1" applyFill="1" applyBorder="1" applyAlignment="1" applyProtection="1">
      <alignment horizontal="center" vertical="top" wrapText="1"/>
      <protection locked="0"/>
    </xf>
    <xf numFmtId="0" fontId="2" fillId="0" borderId="20" xfId="1" applyFont="1" applyFill="1" applyBorder="1" applyAlignment="1">
      <alignment horizontal="center" vertical="top"/>
    </xf>
  </cellXfs>
  <cellStyles count="2">
    <cellStyle name="Normal" xfId="0" builtinId="0"/>
    <cellStyle name="Normal 3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view="pageBreakPreview" zoomScale="75" zoomScaleNormal="100" zoomScaleSheetLayoutView="75" workbookViewId="0">
      <pane ySplit="6" topLeftCell="A7" activePane="bottomLeft" state="frozen"/>
      <selection pane="bottomLeft" activeCell="L4" sqref="L4"/>
    </sheetView>
  </sheetViews>
  <sheetFormatPr defaultColWidth="9.109375" defaultRowHeight="13.2"/>
  <cols>
    <col min="1" max="1" width="7.6640625" style="1" customWidth="1"/>
    <col min="2" max="2" width="45" style="1" customWidth="1"/>
    <col min="3" max="6" width="15.6640625" style="5" customWidth="1"/>
    <col min="7" max="7" width="15.6640625" style="6" customWidth="1"/>
    <col min="8" max="8" width="15.6640625" style="5" customWidth="1"/>
    <col min="9" max="9" width="3.77734375" style="1" customWidth="1"/>
    <col min="10" max="254" width="9.109375" style="1"/>
    <col min="255" max="255" width="7.6640625" style="1" customWidth="1"/>
    <col min="256" max="256" width="45" style="1" customWidth="1"/>
    <col min="257" max="262" width="15.6640625" style="1" customWidth="1"/>
    <col min="263" max="264" width="0" style="1" hidden="1" customWidth="1"/>
    <col min="265" max="510" width="9.109375" style="1"/>
    <col min="511" max="511" width="7.6640625" style="1" customWidth="1"/>
    <col min="512" max="512" width="45" style="1" customWidth="1"/>
    <col min="513" max="518" width="15.6640625" style="1" customWidth="1"/>
    <col min="519" max="520" width="0" style="1" hidden="1" customWidth="1"/>
    <col min="521" max="766" width="9.109375" style="1"/>
    <col min="767" max="767" width="7.6640625" style="1" customWidth="1"/>
    <col min="768" max="768" width="45" style="1" customWidth="1"/>
    <col min="769" max="774" width="15.6640625" style="1" customWidth="1"/>
    <col min="775" max="776" width="0" style="1" hidden="1" customWidth="1"/>
    <col min="777" max="1022" width="9.109375" style="1"/>
    <col min="1023" max="1023" width="7.6640625" style="1" customWidth="1"/>
    <col min="1024" max="1024" width="45" style="1" customWidth="1"/>
    <col min="1025" max="1030" width="15.6640625" style="1" customWidth="1"/>
    <col min="1031" max="1032" width="0" style="1" hidden="1" customWidth="1"/>
    <col min="1033" max="1278" width="9.109375" style="1"/>
    <col min="1279" max="1279" width="7.6640625" style="1" customWidth="1"/>
    <col min="1280" max="1280" width="45" style="1" customWidth="1"/>
    <col min="1281" max="1286" width="15.6640625" style="1" customWidth="1"/>
    <col min="1287" max="1288" width="0" style="1" hidden="1" customWidth="1"/>
    <col min="1289" max="1534" width="9.109375" style="1"/>
    <col min="1535" max="1535" width="7.6640625" style="1" customWidth="1"/>
    <col min="1536" max="1536" width="45" style="1" customWidth="1"/>
    <col min="1537" max="1542" width="15.6640625" style="1" customWidth="1"/>
    <col min="1543" max="1544" width="0" style="1" hidden="1" customWidth="1"/>
    <col min="1545" max="1790" width="9.109375" style="1"/>
    <col min="1791" max="1791" width="7.6640625" style="1" customWidth="1"/>
    <col min="1792" max="1792" width="45" style="1" customWidth="1"/>
    <col min="1793" max="1798" width="15.6640625" style="1" customWidth="1"/>
    <col min="1799" max="1800" width="0" style="1" hidden="1" customWidth="1"/>
    <col min="1801" max="2046" width="9.109375" style="1"/>
    <col min="2047" max="2047" width="7.6640625" style="1" customWidth="1"/>
    <col min="2048" max="2048" width="45" style="1" customWidth="1"/>
    <col min="2049" max="2054" width="15.6640625" style="1" customWidth="1"/>
    <col min="2055" max="2056" width="0" style="1" hidden="1" customWidth="1"/>
    <col min="2057" max="2302" width="9.109375" style="1"/>
    <col min="2303" max="2303" width="7.6640625" style="1" customWidth="1"/>
    <col min="2304" max="2304" width="45" style="1" customWidth="1"/>
    <col min="2305" max="2310" width="15.6640625" style="1" customWidth="1"/>
    <col min="2311" max="2312" width="0" style="1" hidden="1" customWidth="1"/>
    <col min="2313" max="2558" width="9.109375" style="1"/>
    <col min="2559" max="2559" width="7.6640625" style="1" customWidth="1"/>
    <col min="2560" max="2560" width="45" style="1" customWidth="1"/>
    <col min="2561" max="2566" width="15.6640625" style="1" customWidth="1"/>
    <col min="2567" max="2568" width="0" style="1" hidden="1" customWidth="1"/>
    <col min="2569" max="2814" width="9.109375" style="1"/>
    <col min="2815" max="2815" width="7.6640625" style="1" customWidth="1"/>
    <col min="2816" max="2816" width="45" style="1" customWidth="1"/>
    <col min="2817" max="2822" width="15.6640625" style="1" customWidth="1"/>
    <col min="2823" max="2824" width="0" style="1" hidden="1" customWidth="1"/>
    <col min="2825" max="3070" width="9.109375" style="1"/>
    <col min="3071" max="3071" width="7.6640625" style="1" customWidth="1"/>
    <col min="3072" max="3072" width="45" style="1" customWidth="1"/>
    <col min="3073" max="3078" width="15.6640625" style="1" customWidth="1"/>
    <col min="3079" max="3080" width="0" style="1" hidden="1" customWidth="1"/>
    <col min="3081" max="3326" width="9.109375" style="1"/>
    <col min="3327" max="3327" width="7.6640625" style="1" customWidth="1"/>
    <col min="3328" max="3328" width="45" style="1" customWidth="1"/>
    <col min="3329" max="3334" width="15.6640625" style="1" customWidth="1"/>
    <col min="3335" max="3336" width="0" style="1" hidden="1" customWidth="1"/>
    <col min="3337" max="3582" width="9.109375" style="1"/>
    <col min="3583" max="3583" width="7.6640625" style="1" customWidth="1"/>
    <col min="3584" max="3584" width="45" style="1" customWidth="1"/>
    <col min="3585" max="3590" width="15.6640625" style="1" customWidth="1"/>
    <col min="3591" max="3592" width="0" style="1" hidden="1" customWidth="1"/>
    <col min="3593" max="3838" width="9.109375" style="1"/>
    <col min="3839" max="3839" width="7.6640625" style="1" customWidth="1"/>
    <col min="3840" max="3840" width="45" style="1" customWidth="1"/>
    <col min="3841" max="3846" width="15.6640625" style="1" customWidth="1"/>
    <col min="3847" max="3848" width="0" style="1" hidden="1" customWidth="1"/>
    <col min="3849" max="4094" width="9.109375" style="1"/>
    <col min="4095" max="4095" width="7.6640625" style="1" customWidth="1"/>
    <col min="4096" max="4096" width="45" style="1" customWidth="1"/>
    <col min="4097" max="4102" width="15.6640625" style="1" customWidth="1"/>
    <col min="4103" max="4104" width="0" style="1" hidden="1" customWidth="1"/>
    <col min="4105" max="4350" width="9.109375" style="1"/>
    <col min="4351" max="4351" width="7.6640625" style="1" customWidth="1"/>
    <col min="4352" max="4352" width="45" style="1" customWidth="1"/>
    <col min="4353" max="4358" width="15.6640625" style="1" customWidth="1"/>
    <col min="4359" max="4360" width="0" style="1" hidden="1" customWidth="1"/>
    <col min="4361" max="4606" width="9.109375" style="1"/>
    <col min="4607" max="4607" width="7.6640625" style="1" customWidth="1"/>
    <col min="4608" max="4608" width="45" style="1" customWidth="1"/>
    <col min="4609" max="4614" width="15.6640625" style="1" customWidth="1"/>
    <col min="4615" max="4616" width="0" style="1" hidden="1" customWidth="1"/>
    <col min="4617" max="4862" width="9.109375" style="1"/>
    <col min="4863" max="4863" width="7.6640625" style="1" customWidth="1"/>
    <col min="4864" max="4864" width="45" style="1" customWidth="1"/>
    <col min="4865" max="4870" width="15.6640625" style="1" customWidth="1"/>
    <col min="4871" max="4872" width="0" style="1" hidden="1" customWidth="1"/>
    <col min="4873" max="5118" width="9.109375" style="1"/>
    <col min="5119" max="5119" width="7.6640625" style="1" customWidth="1"/>
    <col min="5120" max="5120" width="45" style="1" customWidth="1"/>
    <col min="5121" max="5126" width="15.6640625" style="1" customWidth="1"/>
    <col min="5127" max="5128" width="0" style="1" hidden="1" customWidth="1"/>
    <col min="5129" max="5374" width="9.109375" style="1"/>
    <col min="5375" max="5375" width="7.6640625" style="1" customWidth="1"/>
    <col min="5376" max="5376" width="45" style="1" customWidth="1"/>
    <col min="5377" max="5382" width="15.6640625" style="1" customWidth="1"/>
    <col min="5383" max="5384" width="0" style="1" hidden="1" customWidth="1"/>
    <col min="5385" max="5630" width="9.109375" style="1"/>
    <col min="5631" max="5631" width="7.6640625" style="1" customWidth="1"/>
    <col min="5632" max="5632" width="45" style="1" customWidth="1"/>
    <col min="5633" max="5638" width="15.6640625" style="1" customWidth="1"/>
    <col min="5639" max="5640" width="0" style="1" hidden="1" customWidth="1"/>
    <col min="5641" max="5886" width="9.109375" style="1"/>
    <col min="5887" max="5887" width="7.6640625" style="1" customWidth="1"/>
    <col min="5888" max="5888" width="45" style="1" customWidth="1"/>
    <col min="5889" max="5894" width="15.6640625" style="1" customWidth="1"/>
    <col min="5895" max="5896" width="0" style="1" hidden="1" customWidth="1"/>
    <col min="5897" max="6142" width="9.109375" style="1"/>
    <col min="6143" max="6143" width="7.6640625" style="1" customWidth="1"/>
    <col min="6144" max="6144" width="45" style="1" customWidth="1"/>
    <col min="6145" max="6150" width="15.6640625" style="1" customWidth="1"/>
    <col min="6151" max="6152" width="0" style="1" hidden="1" customWidth="1"/>
    <col min="6153" max="6398" width="9.109375" style="1"/>
    <col min="6399" max="6399" width="7.6640625" style="1" customWidth="1"/>
    <col min="6400" max="6400" width="45" style="1" customWidth="1"/>
    <col min="6401" max="6406" width="15.6640625" style="1" customWidth="1"/>
    <col min="6407" max="6408" width="0" style="1" hidden="1" customWidth="1"/>
    <col min="6409" max="6654" width="9.109375" style="1"/>
    <col min="6655" max="6655" width="7.6640625" style="1" customWidth="1"/>
    <col min="6656" max="6656" width="45" style="1" customWidth="1"/>
    <col min="6657" max="6662" width="15.6640625" style="1" customWidth="1"/>
    <col min="6663" max="6664" width="0" style="1" hidden="1" customWidth="1"/>
    <col min="6665" max="6910" width="9.109375" style="1"/>
    <col min="6911" max="6911" width="7.6640625" style="1" customWidth="1"/>
    <col min="6912" max="6912" width="45" style="1" customWidth="1"/>
    <col min="6913" max="6918" width="15.6640625" style="1" customWidth="1"/>
    <col min="6919" max="6920" width="0" style="1" hidden="1" customWidth="1"/>
    <col min="6921" max="7166" width="9.109375" style="1"/>
    <col min="7167" max="7167" width="7.6640625" style="1" customWidth="1"/>
    <col min="7168" max="7168" width="45" style="1" customWidth="1"/>
    <col min="7169" max="7174" width="15.6640625" style="1" customWidth="1"/>
    <col min="7175" max="7176" width="0" style="1" hidden="1" customWidth="1"/>
    <col min="7177" max="7422" width="9.109375" style="1"/>
    <col min="7423" max="7423" width="7.6640625" style="1" customWidth="1"/>
    <col min="7424" max="7424" width="45" style="1" customWidth="1"/>
    <col min="7425" max="7430" width="15.6640625" style="1" customWidth="1"/>
    <col min="7431" max="7432" width="0" style="1" hidden="1" customWidth="1"/>
    <col min="7433" max="7678" width="9.109375" style="1"/>
    <col min="7679" max="7679" width="7.6640625" style="1" customWidth="1"/>
    <col min="7680" max="7680" width="45" style="1" customWidth="1"/>
    <col min="7681" max="7686" width="15.6640625" style="1" customWidth="1"/>
    <col min="7687" max="7688" width="0" style="1" hidden="1" customWidth="1"/>
    <col min="7689" max="7934" width="9.109375" style="1"/>
    <col min="7935" max="7935" width="7.6640625" style="1" customWidth="1"/>
    <col min="7936" max="7936" width="45" style="1" customWidth="1"/>
    <col min="7937" max="7942" width="15.6640625" style="1" customWidth="1"/>
    <col min="7943" max="7944" width="0" style="1" hidden="1" customWidth="1"/>
    <col min="7945" max="8190" width="9.109375" style="1"/>
    <col min="8191" max="8191" width="7.6640625" style="1" customWidth="1"/>
    <col min="8192" max="8192" width="45" style="1" customWidth="1"/>
    <col min="8193" max="8198" width="15.6640625" style="1" customWidth="1"/>
    <col min="8199" max="8200" width="0" style="1" hidden="1" customWidth="1"/>
    <col min="8201" max="8446" width="9.109375" style="1"/>
    <col min="8447" max="8447" width="7.6640625" style="1" customWidth="1"/>
    <col min="8448" max="8448" width="45" style="1" customWidth="1"/>
    <col min="8449" max="8454" width="15.6640625" style="1" customWidth="1"/>
    <col min="8455" max="8456" width="0" style="1" hidden="1" customWidth="1"/>
    <col min="8457" max="8702" width="9.109375" style="1"/>
    <col min="8703" max="8703" width="7.6640625" style="1" customWidth="1"/>
    <col min="8704" max="8704" width="45" style="1" customWidth="1"/>
    <col min="8705" max="8710" width="15.6640625" style="1" customWidth="1"/>
    <col min="8711" max="8712" width="0" style="1" hidden="1" customWidth="1"/>
    <col min="8713" max="8958" width="9.109375" style="1"/>
    <col min="8959" max="8959" width="7.6640625" style="1" customWidth="1"/>
    <col min="8960" max="8960" width="45" style="1" customWidth="1"/>
    <col min="8961" max="8966" width="15.6640625" style="1" customWidth="1"/>
    <col min="8967" max="8968" width="0" style="1" hidden="1" customWidth="1"/>
    <col min="8969" max="9214" width="9.109375" style="1"/>
    <col min="9215" max="9215" width="7.6640625" style="1" customWidth="1"/>
    <col min="9216" max="9216" width="45" style="1" customWidth="1"/>
    <col min="9217" max="9222" width="15.6640625" style="1" customWidth="1"/>
    <col min="9223" max="9224" width="0" style="1" hidden="1" customWidth="1"/>
    <col min="9225" max="9470" width="9.109375" style="1"/>
    <col min="9471" max="9471" width="7.6640625" style="1" customWidth="1"/>
    <col min="9472" max="9472" width="45" style="1" customWidth="1"/>
    <col min="9473" max="9478" width="15.6640625" style="1" customWidth="1"/>
    <col min="9479" max="9480" width="0" style="1" hidden="1" customWidth="1"/>
    <col min="9481" max="9726" width="9.109375" style="1"/>
    <col min="9727" max="9727" width="7.6640625" style="1" customWidth="1"/>
    <col min="9728" max="9728" width="45" style="1" customWidth="1"/>
    <col min="9729" max="9734" width="15.6640625" style="1" customWidth="1"/>
    <col min="9735" max="9736" width="0" style="1" hidden="1" customWidth="1"/>
    <col min="9737" max="9982" width="9.109375" style="1"/>
    <col min="9983" max="9983" width="7.6640625" style="1" customWidth="1"/>
    <col min="9984" max="9984" width="45" style="1" customWidth="1"/>
    <col min="9985" max="9990" width="15.6640625" style="1" customWidth="1"/>
    <col min="9991" max="9992" width="0" style="1" hidden="1" customWidth="1"/>
    <col min="9993" max="10238" width="9.109375" style="1"/>
    <col min="10239" max="10239" width="7.6640625" style="1" customWidth="1"/>
    <col min="10240" max="10240" width="45" style="1" customWidth="1"/>
    <col min="10241" max="10246" width="15.6640625" style="1" customWidth="1"/>
    <col min="10247" max="10248" width="0" style="1" hidden="1" customWidth="1"/>
    <col min="10249" max="10494" width="9.109375" style="1"/>
    <col min="10495" max="10495" width="7.6640625" style="1" customWidth="1"/>
    <col min="10496" max="10496" width="45" style="1" customWidth="1"/>
    <col min="10497" max="10502" width="15.6640625" style="1" customWidth="1"/>
    <col min="10503" max="10504" width="0" style="1" hidden="1" customWidth="1"/>
    <col min="10505" max="10750" width="9.109375" style="1"/>
    <col min="10751" max="10751" width="7.6640625" style="1" customWidth="1"/>
    <col min="10752" max="10752" width="45" style="1" customWidth="1"/>
    <col min="10753" max="10758" width="15.6640625" style="1" customWidth="1"/>
    <col min="10759" max="10760" width="0" style="1" hidden="1" customWidth="1"/>
    <col min="10761" max="11006" width="9.109375" style="1"/>
    <col min="11007" max="11007" width="7.6640625" style="1" customWidth="1"/>
    <col min="11008" max="11008" width="45" style="1" customWidth="1"/>
    <col min="11009" max="11014" width="15.6640625" style="1" customWidth="1"/>
    <col min="11015" max="11016" width="0" style="1" hidden="1" customWidth="1"/>
    <col min="11017" max="11262" width="9.109375" style="1"/>
    <col min="11263" max="11263" width="7.6640625" style="1" customWidth="1"/>
    <col min="11264" max="11264" width="45" style="1" customWidth="1"/>
    <col min="11265" max="11270" width="15.6640625" style="1" customWidth="1"/>
    <col min="11271" max="11272" width="0" style="1" hidden="1" customWidth="1"/>
    <col min="11273" max="11518" width="9.109375" style="1"/>
    <col min="11519" max="11519" width="7.6640625" style="1" customWidth="1"/>
    <col min="11520" max="11520" width="45" style="1" customWidth="1"/>
    <col min="11521" max="11526" width="15.6640625" style="1" customWidth="1"/>
    <col min="11527" max="11528" width="0" style="1" hidden="1" customWidth="1"/>
    <col min="11529" max="11774" width="9.109375" style="1"/>
    <col min="11775" max="11775" width="7.6640625" style="1" customWidth="1"/>
    <col min="11776" max="11776" width="45" style="1" customWidth="1"/>
    <col min="11777" max="11782" width="15.6640625" style="1" customWidth="1"/>
    <col min="11783" max="11784" width="0" style="1" hidden="1" customWidth="1"/>
    <col min="11785" max="12030" width="9.109375" style="1"/>
    <col min="12031" max="12031" width="7.6640625" style="1" customWidth="1"/>
    <col min="12032" max="12032" width="45" style="1" customWidth="1"/>
    <col min="12033" max="12038" width="15.6640625" style="1" customWidth="1"/>
    <col min="12039" max="12040" width="0" style="1" hidden="1" customWidth="1"/>
    <col min="12041" max="12286" width="9.109375" style="1"/>
    <col min="12287" max="12287" width="7.6640625" style="1" customWidth="1"/>
    <col min="12288" max="12288" width="45" style="1" customWidth="1"/>
    <col min="12289" max="12294" width="15.6640625" style="1" customWidth="1"/>
    <col min="12295" max="12296" width="0" style="1" hidden="1" customWidth="1"/>
    <col min="12297" max="12542" width="9.109375" style="1"/>
    <col min="12543" max="12543" width="7.6640625" style="1" customWidth="1"/>
    <col min="12544" max="12544" width="45" style="1" customWidth="1"/>
    <col min="12545" max="12550" width="15.6640625" style="1" customWidth="1"/>
    <col min="12551" max="12552" width="0" style="1" hidden="1" customWidth="1"/>
    <col min="12553" max="12798" width="9.109375" style="1"/>
    <col min="12799" max="12799" width="7.6640625" style="1" customWidth="1"/>
    <col min="12800" max="12800" width="45" style="1" customWidth="1"/>
    <col min="12801" max="12806" width="15.6640625" style="1" customWidth="1"/>
    <col min="12807" max="12808" width="0" style="1" hidden="1" customWidth="1"/>
    <col min="12809" max="13054" width="9.109375" style="1"/>
    <col min="13055" max="13055" width="7.6640625" style="1" customWidth="1"/>
    <col min="13056" max="13056" width="45" style="1" customWidth="1"/>
    <col min="13057" max="13062" width="15.6640625" style="1" customWidth="1"/>
    <col min="13063" max="13064" width="0" style="1" hidden="1" customWidth="1"/>
    <col min="13065" max="13310" width="9.109375" style="1"/>
    <col min="13311" max="13311" width="7.6640625" style="1" customWidth="1"/>
    <col min="13312" max="13312" width="45" style="1" customWidth="1"/>
    <col min="13313" max="13318" width="15.6640625" style="1" customWidth="1"/>
    <col min="13319" max="13320" width="0" style="1" hidden="1" customWidth="1"/>
    <col min="13321" max="13566" width="9.109375" style="1"/>
    <col min="13567" max="13567" width="7.6640625" style="1" customWidth="1"/>
    <col min="13568" max="13568" width="45" style="1" customWidth="1"/>
    <col min="13569" max="13574" width="15.6640625" style="1" customWidth="1"/>
    <col min="13575" max="13576" width="0" style="1" hidden="1" customWidth="1"/>
    <col min="13577" max="13822" width="9.109375" style="1"/>
    <col min="13823" max="13823" width="7.6640625" style="1" customWidth="1"/>
    <col min="13824" max="13824" width="45" style="1" customWidth="1"/>
    <col min="13825" max="13830" width="15.6640625" style="1" customWidth="1"/>
    <col min="13831" max="13832" width="0" style="1" hidden="1" customWidth="1"/>
    <col min="13833" max="14078" width="9.109375" style="1"/>
    <col min="14079" max="14079" width="7.6640625" style="1" customWidth="1"/>
    <col min="14080" max="14080" width="45" style="1" customWidth="1"/>
    <col min="14081" max="14086" width="15.6640625" style="1" customWidth="1"/>
    <col min="14087" max="14088" width="0" style="1" hidden="1" customWidth="1"/>
    <col min="14089" max="14334" width="9.109375" style="1"/>
    <col min="14335" max="14335" width="7.6640625" style="1" customWidth="1"/>
    <col min="14336" max="14336" width="45" style="1" customWidth="1"/>
    <col min="14337" max="14342" width="15.6640625" style="1" customWidth="1"/>
    <col min="14343" max="14344" width="0" style="1" hidden="1" customWidth="1"/>
    <col min="14345" max="14590" width="9.109375" style="1"/>
    <col min="14591" max="14591" width="7.6640625" style="1" customWidth="1"/>
    <col min="14592" max="14592" width="45" style="1" customWidth="1"/>
    <col min="14593" max="14598" width="15.6640625" style="1" customWidth="1"/>
    <col min="14599" max="14600" width="0" style="1" hidden="1" customWidth="1"/>
    <col min="14601" max="14846" width="9.109375" style="1"/>
    <col min="14847" max="14847" width="7.6640625" style="1" customWidth="1"/>
    <col min="14848" max="14848" width="45" style="1" customWidth="1"/>
    <col min="14849" max="14854" width="15.6640625" style="1" customWidth="1"/>
    <col min="14855" max="14856" width="0" style="1" hidden="1" customWidth="1"/>
    <col min="14857" max="15102" width="9.109375" style="1"/>
    <col min="15103" max="15103" width="7.6640625" style="1" customWidth="1"/>
    <col min="15104" max="15104" width="45" style="1" customWidth="1"/>
    <col min="15105" max="15110" width="15.6640625" style="1" customWidth="1"/>
    <col min="15111" max="15112" width="0" style="1" hidden="1" customWidth="1"/>
    <col min="15113" max="15358" width="9.109375" style="1"/>
    <col min="15359" max="15359" width="7.6640625" style="1" customWidth="1"/>
    <col min="15360" max="15360" width="45" style="1" customWidth="1"/>
    <col min="15361" max="15366" width="15.6640625" style="1" customWidth="1"/>
    <col min="15367" max="15368" width="0" style="1" hidden="1" customWidth="1"/>
    <col min="15369" max="15614" width="9.109375" style="1"/>
    <col min="15615" max="15615" width="7.6640625" style="1" customWidth="1"/>
    <col min="15616" max="15616" width="45" style="1" customWidth="1"/>
    <col min="15617" max="15622" width="15.6640625" style="1" customWidth="1"/>
    <col min="15623" max="15624" width="0" style="1" hidden="1" customWidth="1"/>
    <col min="15625" max="15870" width="9.109375" style="1"/>
    <col min="15871" max="15871" width="7.6640625" style="1" customWidth="1"/>
    <col min="15872" max="15872" width="45" style="1" customWidth="1"/>
    <col min="15873" max="15878" width="15.6640625" style="1" customWidth="1"/>
    <col min="15879" max="15880" width="0" style="1" hidden="1" customWidth="1"/>
    <col min="15881" max="16126" width="9.109375" style="1"/>
    <col min="16127" max="16127" width="7.6640625" style="1" customWidth="1"/>
    <col min="16128" max="16128" width="45" style="1" customWidth="1"/>
    <col min="16129" max="16134" width="15.6640625" style="1" customWidth="1"/>
    <col min="16135" max="16136" width="0" style="1" hidden="1" customWidth="1"/>
    <col min="16137" max="16384" width="9.109375" style="1"/>
  </cols>
  <sheetData>
    <row r="1" spans="1:10" ht="31.8" customHeight="1" thickBot="1">
      <c r="B1" s="73" t="s">
        <v>45</v>
      </c>
      <c r="C1" s="73"/>
      <c r="D1" s="73"/>
      <c r="E1" s="73"/>
      <c r="F1" s="73"/>
      <c r="G1" s="73"/>
      <c r="H1" s="73"/>
    </row>
    <row r="2" spans="1:10" ht="19.2" customHeight="1">
      <c r="A2" s="74" t="s">
        <v>0</v>
      </c>
      <c r="B2" s="75"/>
      <c r="C2" s="75"/>
      <c r="D2" s="75"/>
      <c r="E2" s="75"/>
      <c r="F2" s="75"/>
      <c r="G2" s="75"/>
      <c r="H2" s="76"/>
    </row>
    <row r="3" spans="1:10" ht="39" customHeight="1" thickBot="1">
      <c r="A3" s="77"/>
      <c r="B3" s="78"/>
      <c r="C3" s="78"/>
      <c r="D3" s="78"/>
      <c r="E3" s="78"/>
      <c r="F3" s="78"/>
      <c r="G3" s="78"/>
      <c r="H3" s="79"/>
    </row>
    <row r="4" spans="1:10" ht="37.200000000000003" customHeight="1" thickBot="1">
      <c r="A4" s="7"/>
      <c r="B4" s="80" t="s">
        <v>1</v>
      </c>
      <c r="C4" s="81"/>
      <c r="D4" s="81"/>
      <c r="E4" s="81"/>
      <c r="F4" s="81"/>
      <c r="G4" s="81"/>
      <c r="H4" s="82"/>
    </row>
    <row r="5" spans="1:10" ht="78.599999999999994" customHeight="1" thickBot="1">
      <c r="A5" s="8" t="s">
        <v>2</v>
      </c>
      <c r="B5" s="83" t="s">
        <v>3</v>
      </c>
      <c r="C5" s="85" t="s">
        <v>4</v>
      </c>
      <c r="D5" s="87" t="s">
        <v>5</v>
      </c>
      <c r="E5" s="89" t="s">
        <v>6</v>
      </c>
      <c r="F5" s="91" t="s">
        <v>7</v>
      </c>
      <c r="G5" s="92"/>
      <c r="H5" s="93" t="s">
        <v>8</v>
      </c>
      <c r="J5" s="2"/>
    </row>
    <row r="6" spans="1:10" ht="51.6" customHeight="1" thickBot="1">
      <c r="A6" s="9"/>
      <c r="B6" s="84"/>
      <c r="C6" s="86"/>
      <c r="D6" s="88"/>
      <c r="E6" s="90"/>
      <c r="F6" s="10" t="s">
        <v>9</v>
      </c>
      <c r="G6" s="11" t="s">
        <v>10</v>
      </c>
      <c r="H6" s="94"/>
    </row>
    <row r="7" spans="1:10" ht="24.9" customHeight="1">
      <c r="A7" s="12">
        <v>1</v>
      </c>
      <c r="B7" s="13" t="s">
        <v>11</v>
      </c>
      <c r="C7" s="14">
        <v>235</v>
      </c>
      <c r="D7" s="15">
        <v>254</v>
      </c>
      <c r="E7" s="16">
        <f>C7+D7</f>
        <v>489</v>
      </c>
      <c r="F7" s="17">
        <v>5496</v>
      </c>
      <c r="G7" s="18">
        <v>59300.378090899998</v>
      </c>
      <c r="H7" s="19">
        <f>SUM(F7/E7)</f>
        <v>11.239263803680982</v>
      </c>
    </row>
    <row r="8" spans="1:10" ht="24.9" customHeight="1">
      <c r="A8" s="20">
        <v>2</v>
      </c>
      <c r="B8" s="21" t="s">
        <v>12</v>
      </c>
      <c r="C8" s="22">
        <v>140</v>
      </c>
      <c r="D8" s="23">
        <v>132</v>
      </c>
      <c r="E8" s="16">
        <f t="shared" ref="E8:E37" si="0">C8+D8</f>
        <v>272</v>
      </c>
      <c r="F8" s="24">
        <v>2086</v>
      </c>
      <c r="G8" s="25">
        <v>54585.837760000002</v>
      </c>
      <c r="H8" s="19">
        <f t="shared" ref="H8:H37" si="1">SUM(F8/E8)</f>
        <v>7.6691176470588234</v>
      </c>
    </row>
    <row r="9" spans="1:10" ht="24.9" customHeight="1">
      <c r="A9" s="12">
        <v>3</v>
      </c>
      <c r="B9" s="21" t="s">
        <v>13</v>
      </c>
      <c r="C9" s="22">
        <v>63</v>
      </c>
      <c r="D9" s="23">
        <v>46</v>
      </c>
      <c r="E9" s="16">
        <f t="shared" si="0"/>
        <v>109</v>
      </c>
      <c r="F9" s="24">
        <v>645</v>
      </c>
      <c r="G9" s="25">
        <v>3280.6974999999998</v>
      </c>
      <c r="H9" s="19">
        <f t="shared" si="1"/>
        <v>5.9174311926605503</v>
      </c>
    </row>
    <row r="10" spans="1:10" ht="24.9" customHeight="1">
      <c r="A10" s="20">
        <v>4</v>
      </c>
      <c r="B10" s="21" t="s">
        <v>14</v>
      </c>
      <c r="C10" s="22">
        <v>72</v>
      </c>
      <c r="D10" s="23">
        <v>78</v>
      </c>
      <c r="E10" s="16">
        <f t="shared" si="0"/>
        <v>150</v>
      </c>
      <c r="F10" s="24">
        <v>1914</v>
      </c>
      <c r="G10" s="25">
        <v>5598.2479395000009</v>
      </c>
      <c r="H10" s="19">
        <f t="shared" si="1"/>
        <v>12.76</v>
      </c>
    </row>
    <row r="11" spans="1:10" ht="24.9" customHeight="1">
      <c r="A11" s="12">
        <v>5</v>
      </c>
      <c r="B11" s="21" t="s">
        <v>15</v>
      </c>
      <c r="C11" s="22">
        <v>62</v>
      </c>
      <c r="D11" s="23">
        <v>57</v>
      </c>
      <c r="E11" s="16">
        <f t="shared" si="0"/>
        <v>119</v>
      </c>
      <c r="F11" s="24">
        <v>1945</v>
      </c>
      <c r="G11" s="25">
        <v>9878.6258370000014</v>
      </c>
      <c r="H11" s="19">
        <f t="shared" si="1"/>
        <v>16.344537815126049</v>
      </c>
    </row>
    <row r="12" spans="1:10" ht="24.9" customHeight="1">
      <c r="A12" s="20">
        <v>6</v>
      </c>
      <c r="B12" s="21" t="s">
        <v>16</v>
      </c>
      <c r="C12" s="22">
        <v>14</v>
      </c>
      <c r="D12" s="23">
        <v>18</v>
      </c>
      <c r="E12" s="16">
        <f t="shared" si="0"/>
        <v>32</v>
      </c>
      <c r="F12" s="24">
        <v>38</v>
      </c>
      <c r="G12" s="25">
        <v>335.29999999999995</v>
      </c>
      <c r="H12" s="19">
        <f t="shared" si="1"/>
        <v>1.1875</v>
      </c>
    </row>
    <row r="13" spans="1:10" ht="24.9" customHeight="1">
      <c r="A13" s="12">
        <v>7</v>
      </c>
      <c r="B13" s="21" t="s">
        <v>17</v>
      </c>
      <c r="C13" s="26">
        <v>92</v>
      </c>
      <c r="D13" s="27">
        <v>89</v>
      </c>
      <c r="E13" s="16">
        <f t="shared" si="0"/>
        <v>181</v>
      </c>
      <c r="F13" s="24">
        <v>2357</v>
      </c>
      <c r="G13" s="25">
        <v>20287.635510000018</v>
      </c>
      <c r="H13" s="19">
        <f t="shared" si="1"/>
        <v>13.022099447513812</v>
      </c>
    </row>
    <row r="14" spans="1:10" ht="24.9" customHeight="1">
      <c r="A14" s="20">
        <v>8</v>
      </c>
      <c r="B14" s="21" t="s">
        <v>18</v>
      </c>
      <c r="C14" s="22">
        <v>55</v>
      </c>
      <c r="D14" s="23">
        <v>59</v>
      </c>
      <c r="E14" s="16">
        <f t="shared" si="0"/>
        <v>114</v>
      </c>
      <c r="F14" s="24">
        <v>608</v>
      </c>
      <c r="G14" s="25">
        <v>7486.4848060999984</v>
      </c>
      <c r="H14" s="19">
        <f t="shared" si="1"/>
        <v>5.333333333333333</v>
      </c>
    </row>
    <row r="15" spans="1:10" ht="24.9" customHeight="1">
      <c r="A15" s="12">
        <v>9</v>
      </c>
      <c r="B15" s="21" t="s">
        <v>19</v>
      </c>
      <c r="C15" s="22">
        <v>84</v>
      </c>
      <c r="D15" s="23">
        <v>78</v>
      </c>
      <c r="E15" s="16">
        <f t="shared" si="0"/>
        <v>162</v>
      </c>
      <c r="F15" s="24">
        <v>337</v>
      </c>
      <c r="G15" s="25">
        <v>6522.01</v>
      </c>
      <c r="H15" s="19">
        <f t="shared" si="1"/>
        <v>2.0802469135802468</v>
      </c>
    </row>
    <row r="16" spans="1:10" ht="24.9" customHeight="1">
      <c r="A16" s="20">
        <v>10</v>
      </c>
      <c r="B16" s="21" t="s">
        <v>20</v>
      </c>
      <c r="C16" s="26">
        <v>32</v>
      </c>
      <c r="D16" s="27">
        <v>49</v>
      </c>
      <c r="E16" s="16">
        <f t="shared" si="0"/>
        <v>81</v>
      </c>
      <c r="F16" s="24">
        <v>920</v>
      </c>
      <c r="G16" s="25">
        <v>6589.2599999999984</v>
      </c>
      <c r="H16" s="19">
        <f>F16/E16</f>
        <v>11.358024691358025</v>
      </c>
    </row>
    <row r="17" spans="1:11" ht="24.9" customHeight="1">
      <c r="A17" s="12">
        <v>11</v>
      </c>
      <c r="B17" s="21" t="s">
        <v>21</v>
      </c>
      <c r="C17" s="22">
        <v>256</v>
      </c>
      <c r="D17" s="23">
        <v>257</v>
      </c>
      <c r="E17" s="16">
        <f t="shared" si="0"/>
        <v>513</v>
      </c>
      <c r="F17" s="24">
        <v>2348</v>
      </c>
      <c r="G17" s="25">
        <v>16112.758145599999</v>
      </c>
      <c r="H17" s="19">
        <f t="shared" si="1"/>
        <v>4.5769980506822616</v>
      </c>
    </row>
    <row r="18" spans="1:11" ht="24.9" customHeight="1">
      <c r="A18" s="20">
        <v>12</v>
      </c>
      <c r="B18" s="21" t="s">
        <v>22</v>
      </c>
      <c r="C18" s="22">
        <v>91</v>
      </c>
      <c r="D18" s="23">
        <v>90</v>
      </c>
      <c r="E18" s="16">
        <f t="shared" si="0"/>
        <v>181</v>
      </c>
      <c r="F18" s="24">
        <v>11530</v>
      </c>
      <c r="G18" s="25">
        <v>170716.88415939998</v>
      </c>
      <c r="H18" s="19">
        <f t="shared" si="1"/>
        <v>63.701657458563538</v>
      </c>
    </row>
    <row r="19" spans="1:11" ht="24.9" customHeight="1">
      <c r="A19" s="12">
        <v>13</v>
      </c>
      <c r="B19" s="21" t="s">
        <v>23</v>
      </c>
      <c r="C19" s="28">
        <v>18</v>
      </c>
      <c r="D19" s="29">
        <v>42</v>
      </c>
      <c r="E19" s="16">
        <f t="shared" si="0"/>
        <v>60</v>
      </c>
      <c r="F19" s="30">
        <v>266</v>
      </c>
      <c r="G19" s="25">
        <v>2077.5220869000004</v>
      </c>
      <c r="H19" s="19">
        <f t="shared" si="1"/>
        <v>4.4333333333333336</v>
      </c>
    </row>
    <row r="20" spans="1:11" ht="24.9" customHeight="1">
      <c r="A20" s="20">
        <v>14</v>
      </c>
      <c r="B20" s="21" t="s">
        <v>24</v>
      </c>
      <c r="C20" s="22">
        <v>3</v>
      </c>
      <c r="D20" s="23">
        <v>15</v>
      </c>
      <c r="E20" s="16">
        <f t="shared" si="0"/>
        <v>18</v>
      </c>
      <c r="F20" s="24">
        <v>33</v>
      </c>
      <c r="G20" s="25">
        <v>51</v>
      </c>
      <c r="H20" s="19">
        <f t="shared" si="1"/>
        <v>1.8333333333333333</v>
      </c>
      <c r="K20" s="1" t="s">
        <v>25</v>
      </c>
    </row>
    <row r="21" spans="1:11" ht="24.9" customHeight="1">
      <c r="A21" s="12">
        <v>15</v>
      </c>
      <c r="B21" s="21" t="s">
        <v>26</v>
      </c>
      <c r="C21" s="31">
        <v>149</v>
      </c>
      <c r="D21" s="32">
        <v>86</v>
      </c>
      <c r="E21" s="16">
        <f t="shared" si="0"/>
        <v>235</v>
      </c>
      <c r="F21" s="33">
        <v>10839</v>
      </c>
      <c r="G21" s="25">
        <v>37162.991681862513</v>
      </c>
      <c r="H21" s="19">
        <f>F21/E21</f>
        <v>46.123404255319151</v>
      </c>
    </row>
    <row r="22" spans="1:11" ht="24.9" customHeight="1">
      <c r="A22" s="20">
        <v>16</v>
      </c>
      <c r="B22" s="21" t="s">
        <v>27</v>
      </c>
      <c r="C22" s="26">
        <v>103</v>
      </c>
      <c r="D22" s="27">
        <v>102</v>
      </c>
      <c r="E22" s="16">
        <f t="shared" si="0"/>
        <v>205</v>
      </c>
      <c r="F22" s="34">
        <v>6092</v>
      </c>
      <c r="G22" s="35">
        <v>381375</v>
      </c>
      <c r="H22" s="19">
        <f t="shared" si="1"/>
        <v>29.717073170731709</v>
      </c>
      <c r="K22" s="1" t="s">
        <v>28</v>
      </c>
    </row>
    <row r="23" spans="1:11" ht="24.9" customHeight="1">
      <c r="A23" s="12">
        <v>17</v>
      </c>
      <c r="B23" s="36" t="s">
        <v>29</v>
      </c>
      <c r="C23" s="22">
        <v>31</v>
      </c>
      <c r="D23" s="23">
        <v>30</v>
      </c>
      <c r="E23" s="16">
        <f t="shared" si="0"/>
        <v>61</v>
      </c>
      <c r="F23" s="24">
        <v>0</v>
      </c>
      <c r="G23" s="25">
        <v>0</v>
      </c>
      <c r="H23" s="19">
        <f t="shared" si="1"/>
        <v>0</v>
      </c>
    </row>
    <row r="24" spans="1:11" ht="24.9" customHeight="1">
      <c r="A24" s="20">
        <v>18</v>
      </c>
      <c r="B24" s="36" t="s">
        <v>30</v>
      </c>
      <c r="C24" s="37">
        <v>51</v>
      </c>
      <c r="D24" s="38">
        <v>34</v>
      </c>
      <c r="E24" s="16">
        <v>85</v>
      </c>
      <c r="F24" s="39">
        <v>426</v>
      </c>
      <c r="G24" s="39">
        <v>13246.334079370999</v>
      </c>
      <c r="H24" s="19">
        <f t="shared" si="1"/>
        <v>5.0117647058823529</v>
      </c>
    </row>
    <row r="25" spans="1:11" ht="24.9" customHeight="1">
      <c r="A25" s="12">
        <v>19</v>
      </c>
      <c r="B25" s="36" t="s">
        <v>31</v>
      </c>
      <c r="C25" s="40">
        <v>15</v>
      </c>
      <c r="D25" s="41">
        <v>14</v>
      </c>
      <c r="E25" s="16">
        <f t="shared" si="0"/>
        <v>29</v>
      </c>
      <c r="F25" s="30">
        <v>28</v>
      </c>
      <c r="G25" s="25">
        <v>128.56469999999999</v>
      </c>
      <c r="H25" s="19">
        <f t="shared" si="1"/>
        <v>0.96551724137931039</v>
      </c>
    </row>
    <row r="26" spans="1:11" ht="24.9" customHeight="1">
      <c r="A26" s="20">
        <v>20</v>
      </c>
      <c r="B26" s="36" t="s">
        <v>32</v>
      </c>
      <c r="C26" s="40">
        <v>37</v>
      </c>
      <c r="D26" s="41">
        <v>53</v>
      </c>
      <c r="E26" s="16">
        <f t="shared" si="0"/>
        <v>90</v>
      </c>
      <c r="F26" s="24">
        <v>1039</v>
      </c>
      <c r="G26" s="30">
        <v>39896.705686200003</v>
      </c>
      <c r="H26" s="19">
        <f t="shared" si="1"/>
        <v>11.544444444444444</v>
      </c>
    </row>
    <row r="27" spans="1:11" ht="24.9" customHeight="1">
      <c r="A27" s="12">
        <v>21</v>
      </c>
      <c r="B27" s="36" t="s">
        <v>33</v>
      </c>
      <c r="C27" s="40">
        <v>103</v>
      </c>
      <c r="D27" s="42">
        <v>78</v>
      </c>
      <c r="E27" s="16">
        <f t="shared" si="0"/>
        <v>181</v>
      </c>
      <c r="F27" s="24">
        <v>294</v>
      </c>
      <c r="G27" s="25">
        <v>27426.04</v>
      </c>
      <c r="H27" s="19">
        <f t="shared" si="1"/>
        <v>1.6243093922651934</v>
      </c>
    </row>
    <row r="28" spans="1:11" ht="24.9" customHeight="1">
      <c r="A28" s="20">
        <v>22</v>
      </c>
      <c r="B28" s="36" t="s">
        <v>34</v>
      </c>
      <c r="C28" s="22">
        <v>0</v>
      </c>
      <c r="D28" s="43">
        <v>15</v>
      </c>
      <c r="E28" s="16">
        <f t="shared" si="0"/>
        <v>15</v>
      </c>
      <c r="F28" s="24">
        <v>38</v>
      </c>
      <c r="G28" s="25">
        <v>244.55999999999997</v>
      </c>
      <c r="H28" s="19">
        <f t="shared" si="1"/>
        <v>2.5333333333333332</v>
      </c>
    </row>
    <row r="29" spans="1:11" ht="24.9" customHeight="1">
      <c r="A29" s="12">
        <v>23</v>
      </c>
      <c r="B29" s="36" t="s">
        <v>35</v>
      </c>
      <c r="C29" s="44">
        <v>5</v>
      </c>
      <c r="D29" s="45">
        <v>8</v>
      </c>
      <c r="E29" s="16">
        <f t="shared" si="0"/>
        <v>13</v>
      </c>
      <c r="F29" s="46">
        <v>11</v>
      </c>
      <c r="G29" s="47">
        <v>722.32619999999997</v>
      </c>
      <c r="H29" s="19">
        <f t="shared" si="1"/>
        <v>0.84615384615384615</v>
      </c>
    </row>
    <row r="30" spans="1:11" ht="24.9" customHeight="1">
      <c r="A30" s="12">
        <v>24</v>
      </c>
      <c r="B30" s="36" t="s">
        <v>36</v>
      </c>
      <c r="C30" s="40">
        <v>19</v>
      </c>
      <c r="D30" s="41">
        <v>28</v>
      </c>
      <c r="E30" s="16">
        <f t="shared" si="0"/>
        <v>47</v>
      </c>
      <c r="F30" s="24">
        <v>1514</v>
      </c>
      <c r="G30" s="25">
        <v>12789.182609999998</v>
      </c>
      <c r="H30" s="19">
        <f t="shared" si="1"/>
        <v>32.212765957446805</v>
      </c>
    </row>
    <row r="31" spans="1:11" ht="24.9" customHeight="1">
      <c r="A31" s="20">
        <v>25</v>
      </c>
      <c r="B31" s="21" t="s">
        <v>37</v>
      </c>
      <c r="C31" s="22">
        <v>51</v>
      </c>
      <c r="D31" s="23">
        <v>24</v>
      </c>
      <c r="E31" s="16">
        <f t="shared" si="0"/>
        <v>75</v>
      </c>
      <c r="F31" s="24">
        <v>128</v>
      </c>
      <c r="G31" s="25">
        <v>1552.91005</v>
      </c>
      <c r="H31" s="19">
        <f t="shared" si="1"/>
        <v>1.7066666666666668</v>
      </c>
    </row>
    <row r="32" spans="1:11" ht="24.9" customHeight="1">
      <c r="A32" s="12">
        <v>26</v>
      </c>
      <c r="B32" s="36" t="s">
        <v>38</v>
      </c>
      <c r="C32" s="22">
        <v>7</v>
      </c>
      <c r="D32" s="41">
        <v>9</v>
      </c>
      <c r="E32" s="16">
        <f t="shared" si="0"/>
        <v>16</v>
      </c>
      <c r="F32" s="24">
        <v>0</v>
      </c>
      <c r="G32" s="25">
        <v>0</v>
      </c>
      <c r="H32" s="19">
        <f t="shared" si="1"/>
        <v>0</v>
      </c>
    </row>
    <row r="33" spans="1:8" ht="24.9" customHeight="1">
      <c r="A33" s="20">
        <v>27</v>
      </c>
      <c r="B33" s="36" t="s">
        <v>39</v>
      </c>
      <c r="C33" s="37">
        <v>3</v>
      </c>
      <c r="D33" s="38">
        <v>12</v>
      </c>
      <c r="E33" s="16">
        <f t="shared" si="0"/>
        <v>15</v>
      </c>
      <c r="F33" s="46">
        <v>79</v>
      </c>
      <c r="G33" s="47">
        <v>3036.5794299999993</v>
      </c>
      <c r="H33" s="19">
        <f t="shared" si="1"/>
        <v>5.2666666666666666</v>
      </c>
    </row>
    <row r="34" spans="1:8" ht="24.9" customHeight="1" thickBot="1">
      <c r="A34" s="52">
        <v>28</v>
      </c>
      <c r="B34" s="36" t="s">
        <v>40</v>
      </c>
      <c r="C34" s="28">
        <v>60</v>
      </c>
      <c r="D34" s="29">
        <v>20</v>
      </c>
      <c r="E34" s="59">
        <f t="shared" si="0"/>
        <v>80</v>
      </c>
      <c r="F34" s="63">
        <v>5693</v>
      </c>
      <c r="G34" s="53">
        <v>10554.050000000001</v>
      </c>
      <c r="H34" s="60">
        <f t="shared" si="1"/>
        <v>71.162499999999994</v>
      </c>
    </row>
    <row r="35" spans="1:8" s="3" customFormat="1" ht="24.9" customHeight="1" thickBot="1">
      <c r="A35" s="49"/>
      <c r="B35" s="50" t="s">
        <v>41</v>
      </c>
      <c r="C35" s="51">
        <f>SUM(C7:C34)</f>
        <v>1851</v>
      </c>
      <c r="D35" s="51">
        <f t="shared" ref="D35:G35" si="2">SUM(D7:D34)</f>
        <v>1777</v>
      </c>
      <c r="E35" s="71">
        <f t="shared" si="0"/>
        <v>3628</v>
      </c>
      <c r="F35" s="51">
        <f t="shared" si="2"/>
        <v>56704</v>
      </c>
      <c r="G35" s="51">
        <f t="shared" si="2"/>
        <v>890957.88627283368</v>
      </c>
      <c r="H35" s="62">
        <f t="shared" si="1"/>
        <v>15.62954796030871</v>
      </c>
    </row>
    <row r="36" spans="1:8" ht="24.9" customHeight="1" thickBot="1">
      <c r="A36" s="64">
        <v>29</v>
      </c>
      <c r="B36" s="65" t="s">
        <v>42</v>
      </c>
      <c r="C36" s="66">
        <v>145</v>
      </c>
      <c r="D36" s="67">
        <v>67</v>
      </c>
      <c r="E36" s="68">
        <f>C36+D36</f>
        <v>212</v>
      </c>
      <c r="F36" s="69">
        <v>2</v>
      </c>
      <c r="G36" s="70">
        <v>9</v>
      </c>
      <c r="H36" s="60">
        <f t="shared" si="1"/>
        <v>9.433962264150943E-3</v>
      </c>
    </row>
    <row r="37" spans="1:8" s="3" customFormat="1" ht="31.2" customHeight="1" thickBot="1">
      <c r="A37" s="54"/>
      <c r="B37" s="55" t="s">
        <v>43</v>
      </c>
      <c r="C37" s="56">
        <f>SUM(C35:C36)</f>
        <v>1996</v>
      </c>
      <c r="D37" s="56">
        <f t="shared" ref="D37:G37" si="3">SUM(D35:D36)</f>
        <v>1844</v>
      </c>
      <c r="E37" s="61">
        <f t="shared" si="0"/>
        <v>3840</v>
      </c>
      <c r="F37" s="56">
        <f t="shared" si="3"/>
        <v>56706</v>
      </c>
      <c r="G37" s="56">
        <f t="shared" si="3"/>
        <v>890966.88627283368</v>
      </c>
      <c r="H37" s="62">
        <f t="shared" si="1"/>
        <v>14.7671875</v>
      </c>
    </row>
    <row r="38" spans="1:8" s="4" customFormat="1" ht="24.9" customHeight="1">
      <c r="B38" s="1"/>
      <c r="C38" s="48"/>
      <c r="D38" s="48"/>
      <c r="E38" s="48"/>
      <c r="F38" s="48"/>
      <c r="G38" s="57" t="s">
        <v>44</v>
      </c>
      <c r="H38" s="58"/>
    </row>
    <row r="39" spans="1:8" ht="17.399999999999999" customHeight="1">
      <c r="D39" s="72"/>
      <c r="E39" s="72"/>
      <c r="F39" s="72"/>
      <c r="G39" s="72"/>
      <c r="H39" s="72"/>
    </row>
  </sheetData>
  <mergeCells count="10">
    <mergeCell ref="D39:H39"/>
    <mergeCell ref="B1:H1"/>
    <mergeCell ref="A2:H3"/>
    <mergeCell ref="B4:H4"/>
    <mergeCell ref="B5:B6"/>
    <mergeCell ref="C5:C6"/>
    <mergeCell ref="D5:D6"/>
    <mergeCell ref="E5:E6"/>
    <mergeCell ref="F5:G5"/>
    <mergeCell ref="H5:H6"/>
  </mergeCells>
  <printOptions horizontalCentered="1" verticalCentered="1"/>
  <pageMargins left="0.5" right="0" top="0.88" bottom="0.5" header="0.79" footer="0.5"/>
  <pageSetup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SME new accs</vt:lpstr>
      <vt:lpstr>'SME new accs'!OLE_LINK3</vt:lpstr>
      <vt:lpstr>'SME new accs'!Print_Area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2022-11-24T08:11:55Z</cp:lastPrinted>
  <dcterms:created xsi:type="dcterms:W3CDTF">2022-11-04T05:07:24Z</dcterms:created>
  <dcterms:modified xsi:type="dcterms:W3CDTF">2022-11-24T08:12:08Z</dcterms:modified>
</cp:coreProperties>
</file>