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FINAL AGENDA AND ANNEXURES 162 SLBC MEETING\"/>
    </mc:Choice>
  </mc:AlternateContent>
  <bookViews>
    <workbookView xWindow="0" yWindow="0" windowWidth="23040" windowHeight="9072"/>
  </bookViews>
  <sheets>
    <sheet name="NPA REVIEW MSME" sheetId="1" r:id="rId1"/>
  </sheets>
  <definedNames>
    <definedName name="\D">#REF!</definedName>
    <definedName name="\I">#REF!</definedName>
    <definedName name="_xlnm.Print_Area" localSheetId="0">'NPA REVIEW MSME'!$A$1:$J$41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G39" i="1"/>
  <c r="D38" i="1"/>
  <c r="D40" i="1" s="1"/>
  <c r="I37" i="1"/>
  <c r="J37" i="1" s="1"/>
  <c r="H37" i="1"/>
  <c r="H38" i="1" s="1"/>
  <c r="H40" i="1" s="1"/>
  <c r="F37" i="1"/>
  <c r="F38" i="1" s="1"/>
  <c r="E37" i="1"/>
  <c r="E38" i="1" s="1"/>
  <c r="E40" i="1" s="1"/>
  <c r="D37" i="1"/>
  <c r="J36" i="1"/>
  <c r="G36" i="1"/>
  <c r="J35" i="1"/>
  <c r="G35" i="1"/>
  <c r="J33" i="1"/>
  <c r="G32" i="1"/>
  <c r="J31" i="1"/>
  <c r="G31" i="1"/>
  <c r="J29" i="1"/>
  <c r="G29" i="1"/>
  <c r="J27" i="1"/>
  <c r="G27" i="1"/>
  <c r="J26" i="1"/>
  <c r="G26" i="1"/>
  <c r="G25" i="1"/>
  <c r="J24" i="1"/>
  <c r="G24" i="1"/>
  <c r="G23" i="1"/>
  <c r="G22" i="1"/>
  <c r="J21" i="1"/>
  <c r="G21" i="1"/>
  <c r="I20" i="1"/>
  <c r="I38" i="1" s="1"/>
  <c r="H20" i="1"/>
  <c r="F20" i="1"/>
  <c r="G20" i="1" s="1"/>
  <c r="E20" i="1"/>
  <c r="D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10" i="1"/>
  <c r="J9" i="1"/>
  <c r="G9" i="1"/>
  <c r="J8" i="1"/>
  <c r="G8" i="1"/>
  <c r="I40" i="1" l="1"/>
  <c r="J40" i="1" s="1"/>
  <c r="J38" i="1"/>
  <c r="F40" i="1"/>
  <c r="G40" i="1" s="1"/>
  <c r="G38" i="1"/>
  <c r="J20" i="1"/>
  <c r="G37" i="1"/>
</calcChain>
</file>

<file path=xl/sharedStrings.xml><?xml version="1.0" encoding="utf-8"?>
<sst xmlns="http://schemas.openxmlformats.org/spreadsheetml/2006/main" count="48" uniqueCount="48">
  <si>
    <t>STATE LEVEL BANKERS COMMITTEE -  PUNJAB</t>
  </si>
  <si>
    <t>REVIEW OF NPA IN MSME LOANS</t>
  </si>
  <si>
    <t>POSITION AS AT SEPTEMBER 2022</t>
  </si>
  <si>
    <t xml:space="preserve">(Amount  in lacs) </t>
  </si>
  <si>
    <t>Sr no.</t>
  </si>
  <si>
    <t>Name of the bank</t>
  </si>
  <si>
    <t>Number of      MSME Loan accounts outstanding as at quarter ended SEPTEMBER2022</t>
  </si>
  <si>
    <t>Amount of          MSME Loans outsatanding as at quarter ended SEP 2022</t>
  </si>
  <si>
    <t>Out of 2, NPA outstanding as at quarter ended SEP2022</t>
  </si>
  <si>
    <t>%age of NPA under MSME Loans as at  quarter ended SEP 2022</t>
  </si>
  <si>
    <t>Out of 2, MSME loans granted collateral free</t>
  </si>
  <si>
    <t>Out of 5, NPA outstanding as at quarter ended SEP 2022</t>
  </si>
  <si>
    <t xml:space="preserve">% age of NPA under Collateral Free Loans 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</si>
  <si>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</si>
  <si>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</si>
  <si>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</si>
  <si>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</si>
  <si>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</si>
  <si>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</si>
  <si>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</si>
  <si>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</si>
  <si>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</si>
  <si>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</si>
  <si>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</si>
  <si>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</si>
  <si>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 (A)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</si>
  <si>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</si>
  <si>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</si>
  <si>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</si>
  <si>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</si>
  <si>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</si>
  <si>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</si>
  <si>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</si>
  <si>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</si>
  <si>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</si>
  <si>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</si>
  <si>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</si>
  <si>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</si>
  <si>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</si>
  <si>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UJJIVAN SMALL FINANCE BANK</t>
  </si>
  <si>
    <t>JANA SMALL FINANCE BANK</t>
  </si>
  <si>
    <t>PUNJAB GRAMIN BANK</t>
  </si>
  <si>
    <t>TOTAL (B)</t>
  </si>
  <si>
    <t>TOTAL (A+B)</t>
  </si>
  <si>
    <t>PUNJAB STATE COOPERATIVE BANK</t>
  </si>
  <si>
    <t>Grand Total</t>
  </si>
  <si>
    <t>SLBC PUNJAB</t>
  </si>
  <si>
    <t xml:space="preserve">                                   Annexure 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</si>
</sst>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20"/>
      <name val="Tahoma"/>
      <family val="2"/>
    </font>
    <font>
      <sz val="10"/>
      <color theme="1"/>
      <name val="Arial"/>
      <family val="2"/>
    </font>
    <font>
      <b/>
      <sz val="18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4"/>
      <color theme="1"/>
      <name val="Times New Roman"/>
      <family val="1"/>
    </font>
    <font>
      <b/>
      <sz val="14"/>
      <color theme="1"/>
      <name val="Tahom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4" fillId="0" borderId="0" xfId="1" applyFont="1" applyFill="1"/>
    <xf numFmtId="0" fontId="9" fillId="0" borderId="0" xfId="1" applyFont="1" applyFill="1"/>
    <xf numFmtId="1" fontId="4" fillId="0" borderId="0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1" fontId="4" fillId="0" borderId="0" xfId="1" applyNumberFormat="1" applyFont="1" applyFill="1" applyAlignment="1">
      <alignment horizontal="center"/>
    </xf>
    <xf numFmtId="0" fontId="10" fillId="0" borderId="0" xfId="1" applyFont="1" applyFill="1" applyBorder="1" applyAlignment="1">
      <alignment vertical="center"/>
    </xf>
    <xf numFmtId="1" fontId="11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/>
    <xf numFmtId="0" fontId="2" fillId="0" borderId="0" xfId="1" applyFont="1" applyFill="1" applyAlignment="1">
      <alignment vertical="center"/>
    </xf>
    <xf numFmtId="1" fontId="2" fillId="0" borderId="0" xfId="1" applyNumberFormat="1" applyFont="1" applyFill="1" applyAlignment="1">
      <alignment horizontal="center" vertical="center"/>
    </xf>
    <xf numFmtId="0" fontId="6" fillId="0" borderId="12" xfId="1" applyFont="1" applyFill="1" applyBorder="1" applyAlignment="1">
      <alignment vertical="center" wrapText="1"/>
    </xf>
    <xf numFmtId="1" fontId="7" fillId="0" borderId="10" xfId="1" applyNumberFormat="1" applyFont="1" applyFill="1" applyBorder="1" applyAlignment="1">
      <alignment horizontal="center" vertical="center" wrapText="1"/>
    </xf>
    <xf numFmtId="1" fontId="7" fillId="0" borderId="9" xfId="1" applyNumberFormat="1" applyFont="1" applyFill="1" applyBorder="1" applyAlignment="1">
      <alignment horizontal="center" vertical="center" wrapText="1"/>
    </xf>
    <xf numFmtId="1" fontId="7" fillId="0" borderId="12" xfId="1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1" fontId="6" fillId="0" borderId="13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1" fontId="8" fillId="0" borderId="16" xfId="1" applyNumberFormat="1" applyFont="1" applyFill="1" applyBorder="1" applyAlignment="1">
      <alignment horizontal="center" vertical="center" wrapText="1"/>
    </xf>
    <xf numFmtId="1" fontId="8" fillId="0" borderId="17" xfId="1" applyNumberFormat="1" applyFont="1" applyFill="1" applyBorder="1" applyAlignment="1">
      <alignment horizontal="center" vertical="center" wrapText="1"/>
    </xf>
    <xf numFmtId="1" fontId="8" fillId="0" borderId="17" xfId="1" applyNumberFormat="1" applyFont="1" applyFill="1" applyBorder="1" applyAlignment="1">
      <alignment horizontal="center" vertical="center"/>
    </xf>
    <xf numFmtId="1" fontId="8" fillId="0" borderId="18" xfId="1" applyNumberFormat="1" applyFont="1" applyFill="1" applyBorder="1" applyAlignment="1">
      <alignment horizontal="center" vertical="center"/>
    </xf>
    <xf numFmtId="1" fontId="8" fillId="0" borderId="19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" fontId="8" fillId="0" borderId="22" xfId="1" applyNumberFormat="1" applyFont="1" applyFill="1" applyBorder="1" applyAlignment="1">
      <alignment horizontal="center" vertical="center"/>
    </xf>
    <xf numFmtId="1" fontId="8" fillId="0" borderId="23" xfId="1" applyNumberFormat="1" applyFont="1" applyFill="1" applyBorder="1" applyAlignment="1">
      <alignment horizontal="center" vertical="center"/>
    </xf>
    <xf numFmtId="1" fontId="8" fillId="0" borderId="24" xfId="1" applyNumberFormat="1" applyFont="1" applyFill="1" applyBorder="1" applyAlignment="1">
      <alignment horizontal="center" vertical="center"/>
    </xf>
    <xf numFmtId="2" fontId="8" fillId="0" borderId="20" xfId="1" applyNumberFormat="1" applyFont="1" applyFill="1" applyBorder="1" applyAlignment="1">
      <alignment horizontal="center" vertical="center"/>
    </xf>
    <xf numFmtId="1" fontId="8" fillId="0" borderId="25" xfId="1" applyNumberFormat="1" applyFont="1" applyFill="1" applyBorder="1" applyAlignment="1">
      <alignment horizontal="center" vertical="center"/>
    </xf>
    <xf numFmtId="2" fontId="5" fillId="0" borderId="12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1" fontId="8" fillId="0" borderId="26" xfId="1" applyNumberFormat="1" applyFont="1" applyFill="1" applyBorder="1" applyAlignment="1">
      <alignment horizontal="center" vertical="center"/>
    </xf>
    <xf numFmtId="1" fontId="8" fillId="0" borderId="28" xfId="1" applyNumberFormat="1" applyFont="1" applyFill="1" applyBorder="1" applyAlignment="1">
      <alignment horizontal="center" vertical="center"/>
    </xf>
    <xf numFmtId="2" fontId="8" fillId="0" borderId="18" xfId="1" applyNumberFormat="1" applyFont="1" applyFill="1" applyBorder="1" applyAlignment="1">
      <alignment horizontal="center" vertical="center"/>
    </xf>
    <xf numFmtId="1" fontId="8" fillId="0" borderId="29" xfId="1" applyNumberFormat="1" applyFont="1" applyFill="1" applyBorder="1" applyAlignment="1">
      <alignment horizontal="center" vertical="center"/>
    </xf>
    <xf numFmtId="2" fontId="8" fillId="0" borderId="23" xfId="1" applyNumberFormat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vertical="center"/>
    </xf>
    <xf numFmtId="0" fontId="7" fillId="0" borderId="31" xfId="1" applyFont="1" applyFill="1" applyBorder="1" applyAlignment="1">
      <alignment vertical="center"/>
    </xf>
    <xf numFmtId="2" fontId="8" fillId="0" borderId="31" xfId="1" applyNumberFormat="1" applyFont="1" applyFill="1" applyBorder="1" applyAlignment="1">
      <alignment horizontal="center" vertical="center"/>
    </xf>
    <xf numFmtId="1" fontId="5" fillId="0" borderId="27" xfId="1" applyNumberFormat="1" applyFont="1" applyFill="1" applyBorder="1" applyAlignment="1" applyProtection="1">
      <alignment horizontal="center" vertical="center"/>
    </xf>
    <xf numFmtId="2" fontId="8" fillId="0" borderId="27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1" fontId="5" fillId="0" borderId="34" xfId="1" applyNumberFormat="1" applyFont="1" applyFill="1" applyBorder="1" applyAlignment="1" applyProtection="1">
      <alignment horizontal="center" vertical="center"/>
    </xf>
    <xf numFmtId="2" fontId="8" fillId="0" borderId="34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 applyProtection="1">
      <alignment horizontal="center" vertical="center"/>
    </xf>
    <xf numFmtId="0" fontId="7" fillId="0" borderId="36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1" fontId="8" fillId="0" borderId="27" xfId="1" applyNumberFormat="1" applyFont="1" applyFill="1" applyBorder="1" applyAlignment="1" applyProtection="1">
      <alignment horizontal="center" vertical="center"/>
    </xf>
    <xf numFmtId="1" fontId="8" fillId="0" borderId="37" xfId="1" applyNumberFormat="1" applyFont="1" applyFill="1" applyBorder="1" applyAlignment="1" applyProtection="1">
      <alignment horizontal="center" vertical="center"/>
    </xf>
    <xf numFmtId="164" fontId="8" fillId="0" borderId="12" xfId="1" applyNumberFormat="1" applyFont="1" applyFill="1" applyBorder="1" applyAlignment="1" applyProtection="1">
      <alignment horizontal="center" vertical="center"/>
    </xf>
    <xf numFmtId="1" fontId="5" fillId="0" borderId="39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0" fontId="1" fillId="0" borderId="0" xfId="1" applyFont="1" applyFill="1"/>
    <xf numFmtId="1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2" fontId="8" fillId="0" borderId="39" xfId="1" applyNumberFormat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" fontId="8" fillId="0" borderId="42" xfId="1" applyNumberFormat="1" applyFont="1" applyFill="1" applyBorder="1" applyAlignment="1">
      <alignment horizontal="center" vertical="center"/>
    </xf>
    <xf numFmtId="1" fontId="8" fillId="0" borderId="43" xfId="1" applyNumberFormat="1" applyFont="1" applyFill="1" applyBorder="1" applyAlignment="1">
      <alignment horizontal="center" vertical="center"/>
    </xf>
    <xf numFmtId="1" fontId="8" fillId="0" borderId="44" xfId="1" applyNumberFormat="1" applyFont="1" applyFill="1" applyBorder="1" applyAlignment="1">
      <alignment horizontal="center" vertical="center"/>
    </xf>
    <xf numFmtId="2" fontId="8" fillId="0" borderId="40" xfId="1" applyNumberFormat="1" applyFont="1" applyFill="1" applyBorder="1" applyAlignment="1">
      <alignment horizontal="center" vertical="center"/>
    </xf>
    <xf numFmtId="1" fontId="5" fillId="0" borderId="34" xfId="1" applyNumberFormat="1" applyFont="1" applyFill="1" applyBorder="1" applyAlignment="1">
      <alignment horizontal="center" vertical="center"/>
    </xf>
    <xf numFmtId="2" fontId="5" fillId="0" borderId="34" xfId="1" applyNumberFormat="1" applyFont="1" applyFill="1" applyBorder="1" applyAlignment="1">
      <alignment horizontal="center" vertical="center"/>
    </xf>
    <xf numFmtId="2" fontId="5" fillId="0" borderId="35" xfId="1" applyNumberFormat="1" applyFont="1" applyFill="1" applyBorder="1" applyAlignment="1">
      <alignment horizontal="center" vertical="center"/>
    </xf>
    <xf numFmtId="1" fontId="8" fillId="0" borderId="45" xfId="1" applyNumberFormat="1" applyFont="1" applyFill="1" applyBorder="1" applyAlignment="1">
      <alignment horizontal="center" vertical="center"/>
    </xf>
    <xf numFmtId="2" fontId="8" fillId="0" borderId="43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right" vertical="center"/>
    </xf>
    <xf numFmtId="0" fontId="6" fillId="0" borderId="10" xfId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right" vertical="center"/>
    </xf>
    <xf numFmtId="1" fontId="7" fillId="0" borderId="3" xfId="1" applyNumberFormat="1" applyFont="1" applyFill="1" applyBorder="1" applyAlignment="1">
      <alignment horizontal="center"/>
    </xf>
  </cellXfs>
  <cellStyles count="2">
    <cellStyle name="Normal" xfId="0" builtinId="0"/>
    <cellStyle name="Normal 3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view="pageBreakPreview" zoomScale="70" zoomScaleSheetLayoutView="70" workbookViewId="0">
      <pane xSplit="3" ySplit="6" topLeftCell="D43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9.109375" defaultRowHeight="13.2" x14ac:dyDescent="0.25"/>
  <cols>
    <col min="1" max="2" width="9.109375" style="1"/>
    <col min="3" max="3" width="55.109375" style="1" customWidth="1"/>
    <col min="4" max="6" width="20.33203125" style="5" customWidth="1"/>
    <col min="7" max="7" width="23.44140625" style="4" customWidth="1"/>
    <col min="8" max="8" width="19.88671875" style="5" customWidth="1"/>
    <col min="9" max="9" width="22.88671875" style="5" customWidth="1"/>
    <col min="10" max="10" width="16.44140625" style="1" customWidth="1"/>
    <col min="11" max="16384" width="9.109375" style="1"/>
  </cols>
  <sheetData>
    <row r="1" spans="2:10" ht="29.25" customHeight="1" thickBot="1" x14ac:dyDescent="0.3">
      <c r="B1" s="8"/>
      <c r="C1" s="9"/>
      <c r="D1" s="10"/>
      <c r="E1" s="10"/>
      <c r="F1" s="10"/>
      <c r="G1" s="83" t="s">
        <v>47</v>
      </c>
      <c r="H1" s="83"/>
      <c r="I1" s="83"/>
      <c r="J1" s="83"/>
    </row>
    <row r="2" spans="2:10" ht="28.2" customHeight="1" x14ac:dyDescent="0.25">
      <c r="B2" s="84" t="s">
        <v>0</v>
      </c>
      <c r="C2" s="85"/>
      <c r="D2" s="85"/>
      <c r="E2" s="85"/>
      <c r="F2" s="85"/>
      <c r="G2" s="85"/>
      <c r="H2" s="85"/>
      <c r="I2" s="85"/>
      <c r="J2" s="86"/>
    </row>
    <row r="3" spans="2:10" ht="28.5" customHeight="1" x14ac:dyDescent="0.25">
      <c r="B3" s="87" t="s">
        <v>1</v>
      </c>
      <c r="C3" s="88"/>
      <c r="D3" s="88"/>
      <c r="E3" s="88"/>
      <c r="F3" s="88"/>
      <c r="G3" s="88"/>
      <c r="H3" s="88"/>
      <c r="I3" s="88"/>
      <c r="J3" s="89"/>
    </row>
    <row r="4" spans="2:10" ht="26.4" customHeight="1" thickBot="1" x14ac:dyDescent="0.3">
      <c r="B4" s="90" t="s">
        <v>2</v>
      </c>
      <c r="C4" s="91"/>
      <c r="D4" s="91"/>
      <c r="E4" s="91"/>
      <c r="F4" s="91"/>
      <c r="G4" s="91"/>
      <c r="H4" s="91"/>
      <c r="I4" s="91"/>
      <c r="J4" s="92"/>
    </row>
    <row r="5" spans="2:10" ht="19.5" customHeight="1" thickBot="1" x14ac:dyDescent="0.3">
      <c r="B5" s="93" t="s">
        <v>3</v>
      </c>
      <c r="C5" s="94"/>
      <c r="D5" s="94"/>
      <c r="E5" s="94"/>
      <c r="F5" s="94"/>
      <c r="G5" s="94"/>
      <c r="H5" s="94"/>
      <c r="I5" s="94"/>
      <c r="J5" s="95"/>
    </row>
    <row r="6" spans="2:10" ht="127.2" customHeight="1" thickBot="1" x14ac:dyDescent="0.3">
      <c r="B6" s="11" t="s">
        <v>4</v>
      </c>
      <c r="C6" s="11" t="s">
        <v>5</v>
      </c>
      <c r="D6" s="12" t="s">
        <v>6</v>
      </c>
      <c r="E6" s="13" t="s">
        <v>7</v>
      </c>
      <c r="F6" s="14" t="s">
        <v>8</v>
      </c>
      <c r="G6" s="15" t="s">
        <v>9</v>
      </c>
      <c r="H6" s="12" t="s">
        <v>10</v>
      </c>
      <c r="I6" s="14" t="s">
        <v>11</v>
      </c>
      <c r="J6" s="16" t="s">
        <v>12</v>
      </c>
    </row>
    <row r="7" spans="2:10" ht="23.25" customHeight="1" thickBot="1" x14ac:dyDescent="0.3">
      <c r="B7" s="17"/>
      <c r="C7" s="18"/>
      <c r="D7" s="19">
        <v>1</v>
      </c>
      <c r="E7" s="20">
        <v>2</v>
      </c>
      <c r="F7" s="19">
        <v>3</v>
      </c>
      <c r="G7" s="21">
        <v>4</v>
      </c>
      <c r="H7" s="19">
        <v>5</v>
      </c>
      <c r="I7" s="22">
        <v>6</v>
      </c>
      <c r="J7" s="23">
        <v>7</v>
      </c>
    </row>
    <row r="8" spans="2:10" ht="35.4" customHeight="1" x14ac:dyDescent="0.25">
      <c r="B8" s="24">
        <v>1</v>
      </c>
      <c r="C8" s="25" t="s">
        <v>13</v>
      </c>
      <c r="D8" s="26">
        <v>113613</v>
      </c>
      <c r="E8" s="27">
        <v>1109111.0070954</v>
      </c>
      <c r="F8" s="28">
        <v>296104.99442629999</v>
      </c>
      <c r="G8" s="29">
        <f>F8/E8*100</f>
        <v>26.697507511151276</v>
      </c>
      <c r="H8" s="29">
        <v>205745</v>
      </c>
      <c r="I8" s="30">
        <v>135552</v>
      </c>
      <c r="J8" s="31">
        <f>I8/H8*100</f>
        <v>65.883496561277312</v>
      </c>
    </row>
    <row r="9" spans="2:10" ht="35.4" customHeight="1" x14ac:dyDescent="0.25">
      <c r="B9" s="32">
        <v>2</v>
      </c>
      <c r="C9" s="33" t="s">
        <v>14</v>
      </c>
      <c r="D9" s="34">
        <v>53723</v>
      </c>
      <c r="E9" s="35">
        <v>290622.84169000009</v>
      </c>
      <c r="F9" s="35">
        <v>36810.533029999999</v>
      </c>
      <c r="G9" s="35">
        <f t="shared" ref="G9:G40" si="0">F9/E9*100</f>
        <v>12.666083923735371</v>
      </c>
      <c r="H9" s="35">
        <v>231641.77130000002</v>
      </c>
      <c r="I9" s="36">
        <v>23692.170830000003</v>
      </c>
      <c r="J9" s="37">
        <f t="shared" ref="J9:J40" si="1">I9/H9*100</f>
        <v>10.227935444042254</v>
      </c>
    </row>
    <row r="10" spans="2:10" ht="35.4" customHeight="1" x14ac:dyDescent="0.25">
      <c r="B10" s="32">
        <v>3</v>
      </c>
      <c r="C10" s="33" t="s">
        <v>15</v>
      </c>
      <c r="D10" s="34">
        <v>23876</v>
      </c>
      <c r="E10" s="35">
        <v>99813.082671700002</v>
      </c>
      <c r="F10" s="35">
        <v>28787.599173499999</v>
      </c>
      <c r="G10" s="35">
        <f t="shared" si="0"/>
        <v>28.8415089514735</v>
      </c>
      <c r="H10" s="35">
        <v>0</v>
      </c>
      <c r="I10" s="36">
        <v>0</v>
      </c>
      <c r="J10" s="37">
        <v>0</v>
      </c>
    </row>
    <row r="11" spans="2:10" ht="35.4" customHeight="1" x14ac:dyDescent="0.25">
      <c r="B11" s="32">
        <v>4</v>
      </c>
      <c r="C11" s="33" t="s">
        <v>16</v>
      </c>
      <c r="D11" s="34">
        <v>19542</v>
      </c>
      <c r="E11" s="34">
        <v>162975.05510879995</v>
      </c>
      <c r="F11" s="34">
        <v>18565.9911803</v>
      </c>
      <c r="G11" s="35">
        <f t="shared" si="0"/>
        <v>11.391922014019627</v>
      </c>
      <c r="H11" s="34">
        <v>19682.756341800006</v>
      </c>
      <c r="I11" s="38">
        <v>2062.1675798000001</v>
      </c>
      <c r="J11" s="37">
        <f t="shared" si="1"/>
        <v>10.477026408240407</v>
      </c>
    </row>
    <row r="12" spans="2:10" ht="35.4" customHeight="1" x14ac:dyDescent="0.25">
      <c r="B12" s="32">
        <v>5</v>
      </c>
      <c r="C12" s="33" t="s">
        <v>17</v>
      </c>
      <c r="D12" s="34">
        <v>26923</v>
      </c>
      <c r="E12" s="35">
        <v>155645.38</v>
      </c>
      <c r="F12" s="35">
        <v>53085.569999999992</v>
      </c>
      <c r="G12" s="35">
        <f t="shared" si="0"/>
        <v>34.106743161923589</v>
      </c>
      <c r="H12" s="35">
        <v>105383.12279670099</v>
      </c>
      <c r="I12" s="36">
        <v>23445.891217499997</v>
      </c>
      <c r="J12" s="37">
        <f t="shared" si="1"/>
        <v>22.248241080054584</v>
      </c>
    </row>
    <row r="13" spans="2:10" ht="35.4" customHeight="1" x14ac:dyDescent="0.25">
      <c r="B13" s="32">
        <v>6</v>
      </c>
      <c r="C13" s="33" t="s">
        <v>18</v>
      </c>
      <c r="D13" s="34">
        <v>3480</v>
      </c>
      <c r="E13" s="35">
        <v>21915.35432894</v>
      </c>
      <c r="F13" s="35">
        <v>237</v>
      </c>
      <c r="G13" s="35">
        <f t="shared" si="0"/>
        <v>1.0814335759428406</v>
      </c>
      <c r="H13" s="35">
        <v>11613.45</v>
      </c>
      <c r="I13" s="36">
        <v>169</v>
      </c>
      <c r="J13" s="37">
        <f t="shared" si="1"/>
        <v>1.4552092616750405</v>
      </c>
    </row>
    <row r="14" spans="2:10" ht="35.4" customHeight="1" x14ac:dyDescent="0.25">
      <c r="B14" s="32">
        <v>7</v>
      </c>
      <c r="C14" s="33" t="s">
        <v>19</v>
      </c>
      <c r="D14" s="34">
        <v>49392</v>
      </c>
      <c r="E14" s="35">
        <v>302011.53344547399</v>
      </c>
      <c r="F14" s="35">
        <v>56164.879265799958</v>
      </c>
      <c r="G14" s="35">
        <f t="shared" si="0"/>
        <v>18.596931920131496</v>
      </c>
      <c r="H14" s="35">
        <v>61353.742695429712</v>
      </c>
      <c r="I14" s="36">
        <v>4656.8540597000001</v>
      </c>
      <c r="J14" s="37">
        <f t="shared" si="1"/>
        <v>7.5901711209655236</v>
      </c>
    </row>
    <row r="15" spans="2:10" ht="35.4" customHeight="1" x14ac:dyDescent="0.25">
      <c r="B15" s="32">
        <v>8</v>
      </c>
      <c r="C15" s="33" t="s">
        <v>20</v>
      </c>
      <c r="D15" s="34">
        <v>20183</v>
      </c>
      <c r="E15" s="35">
        <v>112087.97894460004</v>
      </c>
      <c r="F15" s="35">
        <v>17131.382386100002</v>
      </c>
      <c r="G15" s="35">
        <f t="shared" si="0"/>
        <v>15.283871247751964</v>
      </c>
      <c r="H15" s="35">
        <v>33848.043170299999</v>
      </c>
      <c r="I15" s="36">
        <v>5635.5903154000007</v>
      </c>
      <c r="J15" s="37">
        <f t="shared" si="1"/>
        <v>16.649678349337947</v>
      </c>
    </row>
    <row r="16" spans="2:10" ht="35.4" customHeight="1" x14ac:dyDescent="0.25">
      <c r="B16" s="32">
        <v>9</v>
      </c>
      <c r="C16" s="33" t="s">
        <v>21</v>
      </c>
      <c r="D16" s="34">
        <v>19665</v>
      </c>
      <c r="E16" s="35">
        <v>194585</v>
      </c>
      <c r="F16" s="35">
        <v>16458.487895200004</v>
      </c>
      <c r="G16" s="35">
        <f t="shared" si="0"/>
        <v>8.4582510960248758</v>
      </c>
      <c r="H16" s="35">
        <v>19637.534811300004</v>
      </c>
      <c r="I16" s="36">
        <v>3225.4321332999998</v>
      </c>
      <c r="J16" s="37">
        <f t="shared" si="1"/>
        <v>16.42483216092884</v>
      </c>
    </row>
    <row r="17" spans="2:10" ht="35.4" customHeight="1" x14ac:dyDescent="0.25">
      <c r="B17" s="32">
        <v>10</v>
      </c>
      <c r="C17" s="33" t="s">
        <v>22</v>
      </c>
      <c r="D17" s="34">
        <v>7736</v>
      </c>
      <c r="E17" s="35">
        <v>64025.882768000003</v>
      </c>
      <c r="F17" s="35">
        <v>5666</v>
      </c>
      <c r="G17" s="35">
        <f t="shared" si="0"/>
        <v>8.8495460820601988</v>
      </c>
      <c r="H17" s="35">
        <v>7672</v>
      </c>
      <c r="I17" s="36">
        <v>768.9</v>
      </c>
      <c r="J17" s="37">
        <f t="shared" si="1"/>
        <v>10.022158498435871</v>
      </c>
    </row>
    <row r="18" spans="2:10" ht="35.4" customHeight="1" x14ac:dyDescent="0.25">
      <c r="B18" s="32">
        <v>11</v>
      </c>
      <c r="C18" s="33" t="s">
        <v>23</v>
      </c>
      <c r="D18" s="34">
        <v>40510</v>
      </c>
      <c r="E18" s="35">
        <v>889388.7643293998</v>
      </c>
      <c r="F18" s="35">
        <v>22643.3964227</v>
      </c>
      <c r="G18" s="35">
        <f t="shared" si="0"/>
        <v>2.5459503572403626</v>
      </c>
      <c r="H18" s="35">
        <v>72763.232408099997</v>
      </c>
      <c r="I18" s="36">
        <v>11007.116435200003</v>
      </c>
      <c r="J18" s="37">
        <f t="shared" si="1"/>
        <v>15.127305468599129</v>
      </c>
    </row>
    <row r="19" spans="2:10" ht="35.4" customHeight="1" thickBot="1" x14ac:dyDescent="0.3">
      <c r="B19" s="66">
        <v>12</v>
      </c>
      <c r="C19" s="67" t="s">
        <v>24</v>
      </c>
      <c r="D19" s="68">
        <v>31116</v>
      </c>
      <c r="E19" s="68">
        <v>290653.05484329996</v>
      </c>
      <c r="F19" s="68">
        <v>48205.464274699989</v>
      </c>
      <c r="G19" s="65">
        <f t="shared" si="0"/>
        <v>16.585225398951696</v>
      </c>
      <c r="H19" s="69">
        <v>55921.199063324704</v>
      </c>
      <c r="I19" s="70">
        <v>5510</v>
      </c>
      <c r="J19" s="71">
        <f t="shared" si="1"/>
        <v>9.8531506696780973</v>
      </c>
    </row>
    <row r="20" spans="2:10" ht="35.4" customHeight="1" thickBot="1" x14ac:dyDescent="0.3">
      <c r="B20" s="79" t="s">
        <v>25</v>
      </c>
      <c r="C20" s="80"/>
      <c r="D20" s="72">
        <f>SUM(D8:D19)</f>
        <v>409759</v>
      </c>
      <c r="E20" s="72">
        <f>SUM(E8:E19)</f>
        <v>3692834.9352256139</v>
      </c>
      <c r="F20" s="72">
        <f>SUM(F8:F19)</f>
        <v>599861.29805460002</v>
      </c>
      <c r="G20" s="73">
        <f t="shared" si="0"/>
        <v>16.243923938559455</v>
      </c>
      <c r="H20" s="72">
        <f>SUM(H8:H19)</f>
        <v>825261.85258695541</v>
      </c>
      <c r="I20" s="72">
        <f>SUM(I8:I19)</f>
        <v>215725.12257090004</v>
      </c>
      <c r="J20" s="74">
        <f t="shared" si="1"/>
        <v>26.140202881626557</v>
      </c>
    </row>
    <row r="21" spans="2:10" ht="35.4" customHeight="1" thickBot="1" x14ac:dyDescent="0.3">
      <c r="B21" s="24">
        <v>13</v>
      </c>
      <c r="C21" s="40" t="s">
        <v>26</v>
      </c>
      <c r="D21" s="75">
        <v>4697</v>
      </c>
      <c r="E21" s="29">
        <v>41069.61815699999</v>
      </c>
      <c r="F21" s="29">
        <v>10441.722013800001</v>
      </c>
      <c r="G21" s="43">
        <f t="shared" si="0"/>
        <v>25.4244438647655</v>
      </c>
      <c r="H21" s="29">
        <v>11024.8429763</v>
      </c>
      <c r="I21" s="30">
        <v>1137.3935545000002</v>
      </c>
      <c r="J21" s="39">
        <f t="shared" si="1"/>
        <v>10.316641760295763</v>
      </c>
    </row>
    <row r="22" spans="2:10" ht="35.4" customHeight="1" thickBot="1" x14ac:dyDescent="0.3">
      <c r="B22" s="32">
        <v>14</v>
      </c>
      <c r="C22" s="33" t="s">
        <v>27</v>
      </c>
      <c r="D22" s="34">
        <v>2414</v>
      </c>
      <c r="E22" s="35">
        <v>19703.889306900001</v>
      </c>
      <c r="F22" s="35">
        <v>2239.7501317000001</v>
      </c>
      <c r="G22" s="45">
        <f t="shared" si="0"/>
        <v>11.367045849753501</v>
      </c>
      <c r="H22" s="35">
        <v>0</v>
      </c>
      <c r="I22" s="36">
        <v>0</v>
      </c>
      <c r="J22" s="39">
        <v>0</v>
      </c>
    </row>
    <row r="23" spans="2:10" ht="35.4" customHeight="1" thickBot="1" x14ac:dyDescent="0.3">
      <c r="B23" s="32">
        <v>15</v>
      </c>
      <c r="C23" s="33" t="s">
        <v>28</v>
      </c>
      <c r="D23" s="34">
        <v>6387</v>
      </c>
      <c r="E23" s="35">
        <v>79388.49457509999</v>
      </c>
      <c r="F23" s="34">
        <v>2228.6137717999995</v>
      </c>
      <c r="G23" s="45">
        <f t="shared" si="0"/>
        <v>2.8072251322158195</v>
      </c>
      <c r="H23" s="35">
        <v>0</v>
      </c>
      <c r="I23" s="36">
        <v>0</v>
      </c>
      <c r="J23" s="39">
        <v>0</v>
      </c>
    </row>
    <row r="24" spans="2:10" ht="35.4" customHeight="1" thickBot="1" x14ac:dyDescent="0.3">
      <c r="B24" s="32">
        <v>16</v>
      </c>
      <c r="C24" s="33" t="s">
        <v>29</v>
      </c>
      <c r="D24" s="34">
        <v>187846</v>
      </c>
      <c r="E24" s="35">
        <v>2316545.5002519335</v>
      </c>
      <c r="F24" s="35">
        <v>26153.226792400001</v>
      </c>
      <c r="G24" s="45">
        <f t="shared" si="0"/>
        <v>1.1289753121428321</v>
      </c>
      <c r="H24" s="35">
        <v>173896.87505199999</v>
      </c>
      <c r="I24" s="36">
        <v>4431.2035312999988</v>
      </c>
      <c r="J24" s="39">
        <f t="shared" si="1"/>
        <v>2.5481789307455616</v>
      </c>
    </row>
    <row r="25" spans="2:10" ht="35.4" customHeight="1" thickBot="1" x14ac:dyDescent="0.3">
      <c r="B25" s="32">
        <v>17</v>
      </c>
      <c r="C25" s="33" t="s">
        <v>30</v>
      </c>
      <c r="D25" s="34">
        <v>17478</v>
      </c>
      <c r="E25" s="35">
        <v>640355.62192656193</v>
      </c>
      <c r="F25" s="35">
        <v>0</v>
      </c>
      <c r="G25" s="45">
        <f t="shared" si="0"/>
        <v>0</v>
      </c>
      <c r="H25" s="35">
        <v>0</v>
      </c>
      <c r="I25" s="36">
        <v>0</v>
      </c>
      <c r="J25" s="39">
        <v>0</v>
      </c>
    </row>
    <row r="26" spans="2:10" ht="35.4" customHeight="1" thickBot="1" x14ac:dyDescent="0.3">
      <c r="B26" s="32">
        <v>18</v>
      </c>
      <c r="C26" s="33" t="s">
        <v>31</v>
      </c>
      <c r="D26" s="34">
        <v>8165</v>
      </c>
      <c r="E26" s="34">
        <v>192394</v>
      </c>
      <c r="F26" s="35">
        <v>2709.1571508549987</v>
      </c>
      <c r="G26" s="45">
        <f t="shared" si="0"/>
        <v>1.4081297498128833</v>
      </c>
      <c r="H26" s="35">
        <v>18605.740131561004</v>
      </c>
      <c r="I26" s="36">
        <v>680.84608910500015</v>
      </c>
      <c r="J26" s="39">
        <f t="shared" si="1"/>
        <v>3.659333540567288</v>
      </c>
    </row>
    <row r="27" spans="2:10" ht="35.4" customHeight="1" thickBot="1" x14ac:dyDescent="0.3">
      <c r="B27" s="32">
        <v>19</v>
      </c>
      <c r="C27" s="33" t="s">
        <v>32</v>
      </c>
      <c r="D27" s="34">
        <v>6474</v>
      </c>
      <c r="E27" s="35">
        <v>159945.26262000002</v>
      </c>
      <c r="F27" s="35">
        <v>3251.1100283999999</v>
      </c>
      <c r="G27" s="45">
        <f t="shared" si="0"/>
        <v>2.0326391511351156</v>
      </c>
      <c r="H27" s="35">
        <v>45179.310901859993</v>
      </c>
      <c r="I27" s="36">
        <v>508.81579470000003</v>
      </c>
      <c r="J27" s="39">
        <f t="shared" si="1"/>
        <v>1.1262141554245189</v>
      </c>
    </row>
    <row r="28" spans="2:10" ht="35.4" customHeight="1" thickBot="1" x14ac:dyDescent="0.3">
      <c r="B28" s="32">
        <v>20</v>
      </c>
      <c r="C28" s="33" t="s">
        <v>33</v>
      </c>
      <c r="D28" s="34">
        <v>274</v>
      </c>
      <c r="E28" s="35">
        <v>25533.365441220001</v>
      </c>
      <c r="F28" s="35">
        <v>1097.22</v>
      </c>
      <c r="G28" s="45">
        <v>4.2972008626355764</v>
      </c>
      <c r="H28" s="35">
        <v>0</v>
      </c>
      <c r="I28" s="36">
        <v>0</v>
      </c>
      <c r="J28" s="39">
        <v>0</v>
      </c>
    </row>
    <row r="29" spans="2:10" ht="35.4" customHeight="1" thickBot="1" x14ac:dyDescent="0.3">
      <c r="B29" s="32">
        <v>21</v>
      </c>
      <c r="C29" s="33" t="s">
        <v>34</v>
      </c>
      <c r="D29" s="34">
        <v>44902</v>
      </c>
      <c r="E29" s="34">
        <v>110918.90000000002</v>
      </c>
      <c r="F29" s="35">
        <v>2609.3100000000004</v>
      </c>
      <c r="G29" s="45">
        <f t="shared" si="0"/>
        <v>2.3524485006612936</v>
      </c>
      <c r="H29" s="35">
        <v>110918.90000000002</v>
      </c>
      <c r="I29" s="36">
        <v>2609.3100000000004</v>
      </c>
      <c r="J29" s="39">
        <f t="shared" si="1"/>
        <v>2.3524485006612936</v>
      </c>
    </row>
    <row r="30" spans="2:10" ht="35.4" customHeight="1" thickBot="1" x14ac:dyDescent="0.3">
      <c r="B30" s="32">
        <v>22</v>
      </c>
      <c r="C30" s="33" t="s">
        <v>35</v>
      </c>
      <c r="D30" s="34">
        <v>10009</v>
      </c>
      <c r="E30" s="35">
        <v>496177.06911710004</v>
      </c>
      <c r="F30" s="35">
        <v>4278.50173</v>
      </c>
      <c r="G30" s="45">
        <v>0.86229332153805249</v>
      </c>
      <c r="H30" s="35">
        <v>0</v>
      </c>
      <c r="I30" s="36">
        <v>0</v>
      </c>
      <c r="J30" s="39">
        <v>0</v>
      </c>
    </row>
    <row r="31" spans="2:10" ht="35.4" customHeight="1" thickBot="1" x14ac:dyDescent="0.3">
      <c r="B31" s="32">
        <v>23</v>
      </c>
      <c r="C31" s="46" t="s">
        <v>36</v>
      </c>
      <c r="D31" s="34">
        <v>38</v>
      </c>
      <c r="E31" s="35">
        <v>245</v>
      </c>
      <c r="F31" s="42">
        <v>0</v>
      </c>
      <c r="G31" s="45">
        <f t="shared" si="0"/>
        <v>0</v>
      </c>
      <c r="H31" s="42">
        <v>245</v>
      </c>
      <c r="I31" s="44">
        <v>0</v>
      </c>
      <c r="J31" s="39">
        <f t="shared" si="1"/>
        <v>0</v>
      </c>
    </row>
    <row r="32" spans="2:10" ht="35.4" customHeight="1" thickBot="1" x14ac:dyDescent="0.3">
      <c r="B32" s="32">
        <v>24</v>
      </c>
      <c r="C32" s="46" t="s">
        <v>37</v>
      </c>
      <c r="D32" s="34">
        <v>500</v>
      </c>
      <c r="E32" s="35">
        <v>18231</v>
      </c>
      <c r="F32" s="42">
        <v>1372.9375943</v>
      </c>
      <c r="G32" s="45">
        <f t="shared" si="0"/>
        <v>7.5307859925401788</v>
      </c>
      <c r="H32" s="42">
        <v>0</v>
      </c>
      <c r="I32" s="44">
        <v>0</v>
      </c>
      <c r="J32" s="39">
        <v>0</v>
      </c>
    </row>
    <row r="33" spans="2:10" ht="35.4" customHeight="1" thickBot="1" x14ac:dyDescent="0.3">
      <c r="B33" s="32">
        <v>25</v>
      </c>
      <c r="C33" s="46" t="s">
        <v>38</v>
      </c>
      <c r="D33" s="42">
        <v>13239</v>
      </c>
      <c r="E33" s="42">
        <v>94227.231326466062</v>
      </c>
      <c r="F33" s="42">
        <v>1402.3034731999999</v>
      </c>
      <c r="G33" s="45">
        <v>1.4882146630643154</v>
      </c>
      <c r="H33" s="42">
        <v>32459.195562199995</v>
      </c>
      <c r="I33" s="44">
        <v>348.01365510000005</v>
      </c>
      <c r="J33" s="39">
        <f t="shared" si="1"/>
        <v>1.0721573627205832</v>
      </c>
    </row>
    <row r="34" spans="2:10" ht="35.4" customHeight="1" thickBot="1" x14ac:dyDescent="0.3">
      <c r="B34" s="47">
        <v>26</v>
      </c>
      <c r="C34" s="46" t="s">
        <v>39</v>
      </c>
      <c r="D34" s="41">
        <v>286</v>
      </c>
      <c r="E34" s="42">
        <v>269.92003950000003</v>
      </c>
      <c r="F34" s="42">
        <v>2.6055056999999997</v>
      </c>
      <c r="G34" s="45">
        <v>0.96528798114672754</v>
      </c>
      <c r="H34" s="42">
        <v>0</v>
      </c>
      <c r="I34" s="44">
        <v>0</v>
      </c>
      <c r="J34" s="39">
        <v>0</v>
      </c>
    </row>
    <row r="35" spans="2:10" ht="35.4" customHeight="1" x14ac:dyDescent="0.25">
      <c r="B35" s="32">
        <v>27</v>
      </c>
      <c r="C35" s="46" t="s">
        <v>40</v>
      </c>
      <c r="D35" s="41">
        <v>582</v>
      </c>
      <c r="E35" s="42">
        <v>12500.898349999996</v>
      </c>
      <c r="F35" s="42">
        <v>954.3066299999997</v>
      </c>
      <c r="G35" s="45">
        <f t="shared" si="0"/>
        <v>7.6339044065581092</v>
      </c>
      <c r="H35" s="42">
        <v>50</v>
      </c>
      <c r="I35" s="44">
        <v>13</v>
      </c>
      <c r="J35" s="48">
        <f t="shared" si="1"/>
        <v>26</v>
      </c>
    </row>
    <row r="36" spans="2:10" ht="35.4" customHeight="1" thickBot="1" x14ac:dyDescent="0.3">
      <c r="B36" s="66">
        <v>28</v>
      </c>
      <c r="C36" s="67" t="s">
        <v>41</v>
      </c>
      <c r="D36" s="68">
        <v>81180</v>
      </c>
      <c r="E36" s="69">
        <v>74836.086410500007</v>
      </c>
      <c r="F36" s="69">
        <v>11654.056980000003</v>
      </c>
      <c r="G36" s="76">
        <f t="shared" si="0"/>
        <v>15.57277717072717</v>
      </c>
      <c r="H36" s="69">
        <v>66461.42</v>
      </c>
      <c r="I36" s="70">
        <v>11571.243830000001</v>
      </c>
      <c r="J36" s="71">
        <f t="shared" si="1"/>
        <v>17.410467350833013</v>
      </c>
    </row>
    <row r="37" spans="2:10" ht="35.4" customHeight="1" thickBot="1" x14ac:dyDescent="0.3">
      <c r="B37" s="77" t="s">
        <v>42</v>
      </c>
      <c r="C37" s="78"/>
      <c r="D37" s="49">
        <f>SUM(D21:D36)</f>
        <v>384471</v>
      </c>
      <c r="E37" s="49">
        <f>SUM(E21:E36)</f>
        <v>4282341.8575222818</v>
      </c>
      <c r="F37" s="49">
        <f>SUM(F21:F36)</f>
        <v>70394.821802154998</v>
      </c>
      <c r="G37" s="50">
        <f t="shared" si="0"/>
        <v>1.6438393791121737</v>
      </c>
      <c r="H37" s="49">
        <f>SUM(H21:H36)</f>
        <v>458841.28462392098</v>
      </c>
      <c r="I37" s="49">
        <f>SUM(I21:I36)</f>
        <v>21299.826454704998</v>
      </c>
      <c r="J37" s="51">
        <f t="shared" si="1"/>
        <v>4.6420902321731852</v>
      </c>
    </row>
    <row r="38" spans="2:10" ht="35.4" customHeight="1" thickBot="1" x14ac:dyDescent="0.3">
      <c r="B38" s="79" t="s">
        <v>43</v>
      </c>
      <c r="C38" s="80"/>
      <c r="D38" s="52">
        <f>D37+D20</f>
        <v>794230</v>
      </c>
      <c r="E38" s="52">
        <f t="shared" ref="E38:F38" si="2">E20+E37</f>
        <v>7975176.7927478962</v>
      </c>
      <c r="F38" s="52">
        <f t="shared" si="2"/>
        <v>670256.11985675502</v>
      </c>
      <c r="G38" s="53">
        <f t="shared" si="0"/>
        <v>8.4042791435826469</v>
      </c>
      <c r="H38" s="52">
        <f>H20+H37</f>
        <v>1284103.1372108764</v>
      </c>
      <c r="I38" s="52">
        <f>I20+I37</f>
        <v>237024.94902560505</v>
      </c>
      <c r="J38" s="54">
        <f t="shared" si="1"/>
        <v>18.458404325717385</v>
      </c>
    </row>
    <row r="39" spans="2:10" ht="35.4" customHeight="1" thickBot="1" x14ac:dyDescent="0.3">
      <c r="B39" s="55">
        <v>29</v>
      </c>
      <c r="C39" s="56" t="s">
        <v>44</v>
      </c>
      <c r="D39" s="57">
        <v>6991</v>
      </c>
      <c r="E39" s="57">
        <v>6838.45</v>
      </c>
      <c r="F39" s="57">
        <v>1857.2299999999998</v>
      </c>
      <c r="G39" s="50">
        <f t="shared" si="0"/>
        <v>27.158639750235796</v>
      </c>
      <c r="H39" s="57">
        <v>1410.04</v>
      </c>
      <c r="I39" s="58">
        <v>904.57</v>
      </c>
      <c r="J39" s="59">
        <f t="shared" si="1"/>
        <v>64.152080792034269</v>
      </c>
    </row>
    <row r="40" spans="2:10" s="2" customFormat="1" ht="35.4" customHeight="1" thickBot="1" x14ac:dyDescent="0.4">
      <c r="B40" s="81" t="s">
        <v>45</v>
      </c>
      <c r="C40" s="82"/>
      <c r="D40" s="60">
        <f>D38+D39</f>
        <v>801221</v>
      </c>
      <c r="E40" s="60">
        <f t="shared" ref="E40:F40" si="3">E38+E39</f>
        <v>7982015.2427478964</v>
      </c>
      <c r="F40" s="60">
        <f t="shared" si="3"/>
        <v>672113.349856755</v>
      </c>
      <c r="G40" s="65">
        <f t="shared" si="0"/>
        <v>8.4203466094280799</v>
      </c>
      <c r="H40" s="60">
        <f>H38+H39</f>
        <v>1285513.1772108765</v>
      </c>
      <c r="I40" s="60">
        <f>I38+I39</f>
        <v>237929.51902560506</v>
      </c>
      <c r="J40" s="61">
        <f t="shared" si="1"/>
        <v>18.50852431881178</v>
      </c>
    </row>
    <row r="41" spans="2:10" ht="28.5" customHeight="1" x14ac:dyDescent="0.25">
      <c r="B41" s="62"/>
      <c r="C41" s="62"/>
      <c r="D41" s="63"/>
      <c r="E41" s="63"/>
      <c r="F41" s="63"/>
      <c r="G41" s="64"/>
      <c r="I41" s="96" t="s">
        <v>46</v>
      </c>
      <c r="J41" s="96"/>
    </row>
    <row r="43" spans="2:10" x14ac:dyDescent="0.25">
      <c r="D43" s="3"/>
      <c r="E43" s="3"/>
      <c r="F43" s="3"/>
    </row>
    <row r="44" spans="2:10" ht="17.399999999999999" x14ac:dyDescent="0.25">
      <c r="D44" s="3"/>
      <c r="E44" s="6"/>
      <c r="F44" s="3"/>
    </row>
    <row r="45" spans="2:10" ht="37.5" customHeight="1" x14ac:dyDescent="0.25">
      <c r="D45" s="7"/>
      <c r="E45" s="3"/>
      <c r="F45" s="3"/>
    </row>
  </sheetData>
  <mergeCells count="10">
    <mergeCell ref="I41:J41"/>
    <mergeCell ref="B37:C37"/>
    <mergeCell ref="B38:C38"/>
    <mergeCell ref="B40:C40"/>
    <mergeCell ref="G1:J1"/>
    <mergeCell ref="B2:J2"/>
    <mergeCell ref="B3:J3"/>
    <mergeCell ref="B4:J4"/>
    <mergeCell ref="B5:J5"/>
    <mergeCell ref="B20:C20"/>
  </mergeCells>
  <pageMargins left="0.82" right="0.42" top="0.95" bottom="0.32" header="1.24" footer="0.17"/>
  <pageSetup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NPA REVIEW MSME</vt:lpstr>
      <vt:lpstr>'NPA REVIEW MSME'!Print_Area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2022-11-24T08:12:42Z</cp:lastPrinted>
  <dcterms:created xsi:type="dcterms:W3CDTF">2022-11-04T05:09:36Z</dcterms:created>
  <dcterms:modified xsi:type="dcterms:W3CDTF">2022-11-24T08:12:59Z</dcterms:modified>
</cp:coreProperties>
</file>