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25 SME new accs" sheetId="1" r:id="rId1"/>
  </sheets>
  <externalReferences>
    <externalReference r:id="rId2"/>
  </externalReferences>
  <definedNames>
    <definedName name="\D">#REF!</definedName>
    <definedName name="\I">#REF!</definedName>
    <definedName name="OLE_LINK3" localSheetId="0">'Ann 25 SME new accs'!$G$38</definedName>
    <definedName name="_xlnm.Print_Area" localSheetId="0">'Ann 25 SME new accs'!$A$1:$H$38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3" i="1"/>
  <c r="H24" i="1"/>
  <c r="H25" i="1"/>
  <c r="H26" i="1"/>
  <c r="H27" i="1"/>
  <c r="E28" i="1"/>
  <c r="H28" i="1" s="1"/>
  <c r="E29" i="1"/>
  <c r="H29" i="1"/>
  <c r="E30" i="1"/>
  <c r="H30" i="1" s="1"/>
  <c r="H31" i="1"/>
  <c r="E32" i="1"/>
  <c r="H32" i="1"/>
  <c r="E33" i="1"/>
  <c r="H33" i="1" s="1"/>
  <c r="H34" i="1"/>
  <c r="C35" i="1"/>
  <c r="C37" i="1" s="1"/>
  <c r="D35" i="1"/>
  <c r="F35" i="1"/>
  <c r="G35" i="1"/>
  <c r="G37" i="1" s="1"/>
  <c r="H36" i="1"/>
  <c r="D37" i="1"/>
  <c r="F37" i="1" l="1"/>
  <c r="E35" i="1"/>
  <c r="E37" i="1" s="1"/>
  <c r="H37" i="1" l="1"/>
  <c r="H35" i="1"/>
</calcChain>
</file>

<file path=xl/sharedStrings.xml><?xml version="1.0" encoding="utf-8"?>
<sst xmlns="http://schemas.openxmlformats.org/spreadsheetml/2006/main" count="47" uniqueCount="47">
  <si>
    <t>SLBC PUNJAB</t>
  </si>
  <si>
    <t>G. TOTAL</t>
  </si>
  <si>
    <t>PB. STATE COOPERATIVE BANK</t>
  </si>
  <si>
    <t>TOTAL</t>
  </si>
  <si>
    <t>PUNJAB GRAMIN BANK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</si>
  <si>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</si>
  <si>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</si>
  <si>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</si>
  <si>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</si>
  <si>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</si>
  <si>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</si>
  <si>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</si>
  <si>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</si>
  <si>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>FEDERAL BANK</t>
  </si>
  <si>
    <t>YES BANK</t>
  </si>
  <si>
    <t>KOTAK MAHINDRA BANK</t>
  </si>
  <si>
    <t xml:space="preserve">     </t>
  </si>
  <si>
    <t>ICICI BANK</t>
  </si>
  <si>
    <t>HDFC BANK</t>
  </si>
  <si>
    <t>`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</si>
  <si>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</si>
  <si>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</si>
  <si>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</si>
  <si>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</si>
  <si>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</si>
  <si>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</si>
  <si>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</si>
  <si>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</si>
  <si>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</si>
  <si>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</si>
  <si>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</si>
  <si>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</si>
  <si>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</si>
  <si>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</si>
  <si>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Amount</t>
  </si>
  <si>
    <t>No.</t>
  </si>
  <si>
    <t>TERM LOAN</t>
  </si>
  <si>
    <t>No. of new accounts opened per Branch (Avg.)</t>
  </si>
  <si>
    <t>Total No. of new SME accounts opened (01.04.2022 to 30.06.2022)</t>
  </si>
  <si>
    <t>Total No. of Semi-urban &amp; Urban Branches</t>
  </si>
  <si>
    <t>No. of  Urban Branches</t>
  </si>
  <si>
    <t>No. of Semi-urban Branches</t>
  </si>
  <si>
    <t>NAME OF BANK</t>
  </si>
  <si>
    <t>Sr No.</t>
  </si>
  <si>
    <t xml:space="preserve">(Amount in lacs) </t>
  </si>
  <si>
    <t>BANKWISE NEW SME ACCOUNTS OPENED DURING 2022-23                                                                               IN SEMI-URBAN &amp; URBAN BRANCHES AS ON JUNE 2022</t>
  </si>
  <si>
    <t xml:space="preserve">                                                                                                                                               Annexure 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</si>
</sst>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4"/>
      <name val="Arial"/>
      <family val="2"/>
    </font>
    <font>
      <b/>
      <sz val="14"/>
      <name val="Tahoma"/>
      <family val="2"/>
    </font>
    <font>
      <b/>
      <sz val="12"/>
      <name val="Tahoma"/>
      <family val="2"/>
    </font>
    <font>
      <sz val="16"/>
      <name val="Arial"/>
      <family val="2"/>
    </font>
    <font>
      <b/>
      <sz val="16"/>
      <name val="Tahoma"/>
      <family val="2"/>
    </font>
    <font>
      <sz val="14"/>
      <name val="Tahoma"/>
      <family val="2"/>
    </font>
    <font>
      <b/>
      <sz val="10"/>
      <name val="Rupee Foradian"/>
      <family val="2"/>
    </font>
    <font>
      <sz val="14"/>
      <name val="Rupee Foradian"/>
      <family val="2"/>
    </font>
    <font>
      <b/>
      <sz val="14"/>
      <name val="Rupee Foradian"/>
      <family val="2"/>
    </font>
    <font>
      <b/>
      <sz val="1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2" borderId="0" xfId="1" applyFont="1" applyFill="1"/>
    <xf numFmtId="0" fontId="1" fillId="2" borderId="0" xfId="1" applyFont="1" applyFill="1" applyAlignment="1">
      <alignment horizontal="center"/>
    </xf>
    <xf numFmtId="1" fontId="1" fillId="2" borderId="0" xfId="1" applyNumberFormat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3" fillId="2" borderId="0" xfId="1" applyFont="1" applyFill="1"/>
    <xf numFmtId="2" fontId="4" fillId="2" borderId="0" xfId="1" applyNumberFormat="1" applyFont="1" applyFill="1" applyBorder="1" applyAlignment="1" applyProtection="1">
      <alignment horizontal="center" vertical="center"/>
      <protection locked="0"/>
    </xf>
    <xf numFmtId="1" fontId="5" fillId="2" borderId="0" xfId="1" applyNumberFormat="1" applyFont="1" applyFill="1" applyAlignment="1">
      <alignment horizontal="right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/>
    <xf numFmtId="1" fontId="7" fillId="2" borderId="1" xfId="1" applyNumberFormat="1" applyFont="1" applyFill="1" applyBorder="1" applyAlignment="1" applyProtection="1">
      <alignment horizontal="center" vertical="center"/>
      <protection locked="0"/>
    </xf>
    <xf numFmtId="1" fontId="7" fillId="2" borderId="2" xfId="1" applyNumberFormat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left" vertical="center"/>
      <protection locked="0"/>
    </xf>
    <xf numFmtId="1" fontId="4" fillId="2" borderId="3" xfId="1" applyNumberFormat="1" applyFont="1" applyFill="1" applyBorder="1" applyAlignment="1" applyProtection="1">
      <alignment horizontal="center" vertical="center"/>
      <protection locked="0"/>
    </xf>
    <xf numFmtId="1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left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1" fontId="7" fillId="2" borderId="9" xfId="1" applyNumberFormat="1" applyFont="1" applyFill="1" applyBorder="1" applyAlignment="1" applyProtection="1">
      <alignment horizontal="center" vertical="center"/>
      <protection locked="0"/>
    </xf>
    <xf numFmtId="1" fontId="7" fillId="2" borderId="10" xfId="1" applyNumberFormat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left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1" fontId="4" fillId="2" borderId="12" xfId="1" applyNumberFormat="1" applyFont="1" applyFill="1" applyBorder="1" applyAlignment="1" applyProtection="1">
      <alignment horizontal="center" vertical="center"/>
      <protection locked="0"/>
    </xf>
    <xf numFmtId="1" fontId="4" fillId="2" borderId="6" xfId="1" applyNumberFormat="1" applyFont="1" applyFill="1" applyBorder="1" applyAlignment="1" applyProtection="1">
      <alignment horizontal="center" vertical="center"/>
      <protection locked="0"/>
    </xf>
    <xf numFmtId="1" fontId="4" fillId="2" borderId="13" xfId="1" applyNumberFormat="1" applyFont="1" applyFill="1" applyBorder="1" applyAlignment="1" applyProtection="1">
      <alignment horizontal="center" vertical="center"/>
      <protection locked="0"/>
    </xf>
    <xf numFmtId="1" fontId="4" fillId="2" borderId="14" xfId="1" applyNumberFormat="1" applyFont="1" applyFill="1" applyBorder="1" applyAlignment="1">
      <alignment horizontal="center" vertical="center"/>
    </xf>
    <xf numFmtId="1" fontId="4" fillId="2" borderId="13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vertical="center"/>
      <protection locked="0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>
      <alignment horizontal="center" vertical="center"/>
    </xf>
    <xf numFmtId="1" fontId="4" fillId="2" borderId="19" xfId="1" applyNumberFormat="1" applyFont="1" applyFill="1" applyBorder="1" applyAlignment="1" applyProtection="1">
      <alignment horizontal="center" vertical="center"/>
      <protection locked="0"/>
    </xf>
    <xf numFmtId="1" fontId="4" fillId="2" borderId="20" xfId="1" applyNumberFormat="1" applyFont="1" applyFill="1" applyBorder="1" applyAlignment="1" applyProtection="1">
      <alignment horizontal="center" vertical="center"/>
      <protection locked="0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21" xfId="1" applyFont="1" applyFill="1" applyBorder="1" applyAlignment="1" applyProtection="1">
      <alignment horizontal="center" vertical="center"/>
      <protection locked="0"/>
    </xf>
    <xf numFmtId="1" fontId="4" fillId="2" borderId="22" xfId="1" applyNumberFormat="1" applyFont="1" applyFill="1" applyBorder="1" applyAlignment="1">
      <alignment horizontal="center" vertical="center"/>
    </xf>
    <xf numFmtId="1" fontId="4" fillId="2" borderId="19" xfId="1" applyNumberFormat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1" fontId="4" fillId="2" borderId="23" xfId="1" applyNumberFormat="1" applyFont="1" applyFill="1" applyBorder="1" applyAlignment="1" applyProtection="1">
      <alignment horizontal="center" vertical="center"/>
      <protection locked="0"/>
    </xf>
    <xf numFmtId="1" fontId="4" fillId="2" borderId="24" xfId="1" applyNumberFormat="1" applyFont="1" applyFill="1" applyBorder="1" applyAlignment="1" applyProtection="1">
      <alignment horizontal="center" vertical="center"/>
      <protection locked="0"/>
    </xf>
    <xf numFmtId="1" fontId="4" fillId="2" borderId="25" xfId="1" applyNumberFormat="1" applyFont="1" applyFill="1" applyBorder="1" applyAlignment="1" applyProtection="1">
      <alignment horizontal="center" vertical="center"/>
      <protection locked="0"/>
    </xf>
    <xf numFmtId="0" fontId="4" fillId="2" borderId="26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17" xfId="1" applyFont="1" applyFill="1" applyBorder="1" applyAlignment="1" applyProtection="1">
      <alignment vertical="center"/>
      <protection locked="0"/>
    </xf>
    <xf numFmtId="0" fontId="1" fillId="2" borderId="27" xfId="1" applyFont="1" applyFill="1" applyBorder="1" applyAlignment="1">
      <alignment horizontal="center" vertical="top"/>
    </xf>
    <xf numFmtId="1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4" fillId="2" borderId="29" xfId="1" applyFont="1" applyFill="1" applyBorder="1" applyAlignment="1" applyProtection="1">
      <alignment horizontal="center" vertical="top" wrapText="1"/>
      <protection locked="0"/>
    </xf>
    <xf numFmtId="0" fontId="1" fillId="2" borderId="30" xfId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 vertical="top"/>
    </xf>
    <xf numFmtId="0" fontId="8" fillId="2" borderId="30" xfId="1" applyFont="1" applyFill="1" applyBorder="1" applyAlignment="1">
      <alignment vertical="top" wrapText="1"/>
    </xf>
    <xf numFmtId="0" fontId="8" fillId="2" borderId="30" xfId="1" applyFont="1" applyFill="1" applyBorder="1" applyAlignment="1">
      <alignment vertical="top" wrapText="1"/>
    </xf>
    <xf numFmtId="0" fontId="9" fillId="2" borderId="0" xfId="1" applyFont="1" applyFill="1" applyAlignment="1">
      <alignment horizontal="right"/>
    </xf>
    <xf numFmtId="0" fontId="4" fillId="2" borderId="32" xfId="1" applyFont="1" applyFill="1" applyBorder="1" applyAlignment="1" applyProtection="1">
      <alignment horizontal="center" vertical="top" wrapText="1"/>
      <protection locked="0"/>
    </xf>
    <xf numFmtId="0" fontId="4" fillId="2" borderId="33" xfId="1" applyFont="1" applyFill="1" applyBorder="1" applyAlignment="1" applyProtection="1">
      <alignment horizontal="center" vertical="top" wrapText="1"/>
      <protection locked="0"/>
    </xf>
    <xf numFmtId="0" fontId="4" fillId="2" borderId="34" xfId="1" applyFont="1" applyFill="1" applyBorder="1" applyAlignment="1" applyProtection="1">
      <alignment horizontal="center" vertical="top" wrapText="1"/>
      <protection locked="0"/>
    </xf>
    <xf numFmtId="0" fontId="4" fillId="2" borderId="35" xfId="1" applyFont="1" applyFill="1" applyBorder="1" applyAlignment="1" applyProtection="1">
      <alignment horizontal="center" vertical="top" wrapText="1"/>
      <protection locked="0"/>
    </xf>
    <xf numFmtId="0" fontId="4" fillId="2" borderId="36" xfId="1" applyFont="1" applyFill="1" applyBorder="1" applyAlignment="1" applyProtection="1">
      <alignment horizontal="center" vertical="top" wrapText="1"/>
      <protection locked="0"/>
    </xf>
    <xf numFmtId="0" fontId="4" fillId="2" borderId="37" xfId="1" applyFont="1" applyFill="1" applyBorder="1" applyAlignment="1" applyProtection="1">
      <alignment horizontal="center" vertical="top" wrapText="1"/>
      <protection locked="0"/>
    </xf>
    <xf numFmtId="0" fontId="4" fillId="2" borderId="36" xfId="1" applyFont="1" applyFill="1" applyBorder="1" applyAlignment="1" applyProtection="1">
      <alignment vertical="top" wrapText="1"/>
      <protection locked="0"/>
    </xf>
    <xf numFmtId="0" fontId="4" fillId="2" borderId="36" xfId="1" applyFont="1" applyFill="1" applyBorder="1" applyAlignment="1" applyProtection="1">
      <alignment vertical="top" wrapText="1"/>
      <protection locked="0"/>
    </xf>
    <xf numFmtId="0" fontId="10" fillId="2" borderId="38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right" vertical="center"/>
    </xf>
    <xf numFmtId="0" fontId="11" fillId="2" borderId="39" xfId="1" applyFont="1" applyFill="1" applyBorder="1" applyAlignment="1">
      <alignment horizontal="right" vertical="center"/>
    </xf>
    <xf numFmtId="0" fontId="12" fillId="2" borderId="40" xfId="1" applyFont="1" applyFill="1" applyBorder="1" applyAlignment="1" applyProtection="1">
      <alignment horizontal="center" vertical="center" wrapText="1"/>
      <protection locked="0"/>
    </xf>
    <xf numFmtId="0" fontId="12" fillId="2" borderId="41" xfId="1" applyFont="1" applyFill="1" applyBorder="1" applyAlignment="1" applyProtection="1">
      <alignment horizontal="center" vertical="center" wrapText="1"/>
      <protection locked="0"/>
    </xf>
    <xf numFmtId="0" fontId="12" fillId="2" borderId="42" xfId="1" applyFont="1" applyFill="1" applyBorder="1" applyAlignment="1" applyProtection="1">
      <alignment horizontal="center" vertical="center" wrapText="1"/>
      <protection locked="0"/>
    </xf>
    <xf numFmtId="0" fontId="12" fillId="2" borderId="43" xfId="1" applyFont="1" applyFill="1" applyBorder="1" applyAlignment="1" applyProtection="1">
      <alignment horizontal="center" vertical="center" wrapText="1"/>
      <protection locked="0"/>
    </xf>
    <xf numFmtId="0" fontId="12" fillId="2" borderId="44" xfId="1" applyFont="1" applyFill="1" applyBorder="1" applyAlignment="1" applyProtection="1">
      <alignment horizontal="center" vertical="center" wrapText="1"/>
      <protection locked="0"/>
    </xf>
    <xf numFmtId="0" fontId="12" fillId="2" borderId="45" xfId="1" applyFont="1" applyFill="1" applyBorder="1" applyAlignment="1" applyProtection="1">
      <alignment horizontal="center" vertical="center" wrapText="1"/>
      <protection locked="0"/>
    </xf>
    <xf numFmtId="0" fontId="12" fillId="2" borderId="41" xfId="1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Normal 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24 Coll free sme "/>
      <sheetName val="Ann 22 MSME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75" zoomScaleNormal="100" zoomScaleSheetLayoutView="75" workbookViewId="0">
      <pane ySplit="6" topLeftCell="A16" activePane="bottomLeft" state="frozen"/>
      <selection pane="bottomLeft" activeCell="R16" sqref="R16"/>
    </sheetView>
  </sheetViews>
  <sheetFormatPr defaultColWidth="9.109375" defaultRowHeight="13.2"/>
  <cols>
    <col min="1" max="1" width="7.6640625" style="1" customWidth="1"/>
    <col min="2" max="2" width="45" style="1" customWidth="1"/>
    <col min="3" max="6" width="15.6640625" style="2" customWidth="1"/>
    <col min="7" max="7" width="15.6640625" style="3" customWidth="1"/>
    <col min="8" max="8" width="15.6640625" style="2" customWidth="1"/>
    <col min="9" max="9" width="11.44140625" style="1" hidden="1" customWidth="1"/>
    <col min="10" max="10" width="0" style="1" hidden="1" customWidth="1"/>
    <col min="11" max="256" width="9.109375" style="1"/>
    <col min="257" max="257" width="7.6640625" style="1" customWidth="1"/>
    <col min="258" max="258" width="45" style="1" customWidth="1"/>
    <col min="259" max="264" width="15.6640625" style="1" customWidth="1"/>
    <col min="265" max="266" width="0" style="1" hidden="1" customWidth="1"/>
    <col min="267" max="512" width="9.109375" style="1"/>
    <col min="513" max="513" width="7.6640625" style="1" customWidth="1"/>
    <col min="514" max="514" width="45" style="1" customWidth="1"/>
    <col min="515" max="520" width="15.6640625" style="1" customWidth="1"/>
    <col min="521" max="522" width="0" style="1" hidden="1" customWidth="1"/>
    <col min="523" max="768" width="9.109375" style="1"/>
    <col min="769" max="769" width="7.6640625" style="1" customWidth="1"/>
    <col min="770" max="770" width="45" style="1" customWidth="1"/>
    <col min="771" max="776" width="15.6640625" style="1" customWidth="1"/>
    <col min="777" max="778" width="0" style="1" hidden="1" customWidth="1"/>
    <col min="779" max="1024" width="9.109375" style="1"/>
    <col min="1025" max="1025" width="7.6640625" style="1" customWidth="1"/>
    <col min="1026" max="1026" width="45" style="1" customWidth="1"/>
    <col min="1027" max="1032" width="15.6640625" style="1" customWidth="1"/>
    <col min="1033" max="1034" width="0" style="1" hidden="1" customWidth="1"/>
    <col min="1035" max="1280" width="9.109375" style="1"/>
    <col min="1281" max="1281" width="7.6640625" style="1" customWidth="1"/>
    <col min="1282" max="1282" width="45" style="1" customWidth="1"/>
    <col min="1283" max="1288" width="15.6640625" style="1" customWidth="1"/>
    <col min="1289" max="1290" width="0" style="1" hidden="1" customWidth="1"/>
    <col min="1291" max="1536" width="9.109375" style="1"/>
    <col min="1537" max="1537" width="7.6640625" style="1" customWidth="1"/>
    <col min="1538" max="1538" width="45" style="1" customWidth="1"/>
    <col min="1539" max="1544" width="15.6640625" style="1" customWidth="1"/>
    <col min="1545" max="1546" width="0" style="1" hidden="1" customWidth="1"/>
    <col min="1547" max="1792" width="9.109375" style="1"/>
    <col min="1793" max="1793" width="7.6640625" style="1" customWidth="1"/>
    <col min="1794" max="1794" width="45" style="1" customWidth="1"/>
    <col min="1795" max="1800" width="15.6640625" style="1" customWidth="1"/>
    <col min="1801" max="1802" width="0" style="1" hidden="1" customWidth="1"/>
    <col min="1803" max="2048" width="9.109375" style="1"/>
    <col min="2049" max="2049" width="7.6640625" style="1" customWidth="1"/>
    <col min="2050" max="2050" width="45" style="1" customWidth="1"/>
    <col min="2051" max="2056" width="15.6640625" style="1" customWidth="1"/>
    <col min="2057" max="2058" width="0" style="1" hidden="1" customWidth="1"/>
    <col min="2059" max="2304" width="9.109375" style="1"/>
    <col min="2305" max="2305" width="7.6640625" style="1" customWidth="1"/>
    <col min="2306" max="2306" width="45" style="1" customWidth="1"/>
    <col min="2307" max="2312" width="15.6640625" style="1" customWidth="1"/>
    <col min="2313" max="2314" width="0" style="1" hidden="1" customWidth="1"/>
    <col min="2315" max="2560" width="9.109375" style="1"/>
    <col min="2561" max="2561" width="7.6640625" style="1" customWidth="1"/>
    <col min="2562" max="2562" width="45" style="1" customWidth="1"/>
    <col min="2563" max="2568" width="15.6640625" style="1" customWidth="1"/>
    <col min="2569" max="2570" width="0" style="1" hidden="1" customWidth="1"/>
    <col min="2571" max="2816" width="9.109375" style="1"/>
    <col min="2817" max="2817" width="7.6640625" style="1" customWidth="1"/>
    <col min="2818" max="2818" width="45" style="1" customWidth="1"/>
    <col min="2819" max="2824" width="15.6640625" style="1" customWidth="1"/>
    <col min="2825" max="2826" width="0" style="1" hidden="1" customWidth="1"/>
    <col min="2827" max="3072" width="9.109375" style="1"/>
    <col min="3073" max="3073" width="7.6640625" style="1" customWidth="1"/>
    <col min="3074" max="3074" width="45" style="1" customWidth="1"/>
    <col min="3075" max="3080" width="15.6640625" style="1" customWidth="1"/>
    <col min="3081" max="3082" width="0" style="1" hidden="1" customWidth="1"/>
    <col min="3083" max="3328" width="9.109375" style="1"/>
    <col min="3329" max="3329" width="7.6640625" style="1" customWidth="1"/>
    <col min="3330" max="3330" width="45" style="1" customWidth="1"/>
    <col min="3331" max="3336" width="15.6640625" style="1" customWidth="1"/>
    <col min="3337" max="3338" width="0" style="1" hidden="1" customWidth="1"/>
    <col min="3339" max="3584" width="9.109375" style="1"/>
    <col min="3585" max="3585" width="7.6640625" style="1" customWidth="1"/>
    <col min="3586" max="3586" width="45" style="1" customWidth="1"/>
    <col min="3587" max="3592" width="15.6640625" style="1" customWidth="1"/>
    <col min="3593" max="3594" width="0" style="1" hidden="1" customWidth="1"/>
    <col min="3595" max="3840" width="9.109375" style="1"/>
    <col min="3841" max="3841" width="7.6640625" style="1" customWidth="1"/>
    <col min="3842" max="3842" width="45" style="1" customWidth="1"/>
    <col min="3843" max="3848" width="15.6640625" style="1" customWidth="1"/>
    <col min="3849" max="3850" width="0" style="1" hidden="1" customWidth="1"/>
    <col min="3851" max="4096" width="9.109375" style="1"/>
    <col min="4097" max="4097" width="7.6640625" style="1" customWidth="1"/>
    <col min="4098" max="4098" width="45" style="1" customWidth="1"/>
    <col min="4099" max="4104" width="15.6640625" style="1" customWidth="1"/>
    <col min="4105" max="4106" width="0" style="1" hidden="1" customWidth="1"/>
    <col min="4107" max="4352" width="9.109375" style="1"/>
    <col min="4353" max="4353" width="7.6640625" style="1" customWidth="1"/>
    <col min="4354" max="4354" width="45" style="1" customWidth="1"/>
    <col min="4355" max="4360" width="15.6640625" style="1" customWidth="1"/>
    <col min="4361" max="4362" width="0" style="1" hidden="1" customWidth="1"/>
    <col min="4363" max="4608" width="9.109375" style="1"/>
    <col min="4609" max="4609" width="7.6640625" style="1" customWidth="1"/>
    <col min="4610" max="4610" width="45" style="1" customWidth="1"/>
    <col min="4611" max="4616" width="15.6640625" style="1" customWidth="1"/>
    <col min="4617" max="4618" width="0" style="1" hidden="1" customWidth="1"/>
    <col min="4619" max="4864" width="9.109375" style="1"/>
    <col min="4865" max="4865" width="7.6640625" style="1" customWidth="1"/>
    <col min="4866" max="4866" width="45" style="1" customWidth="1"/>
    <col min="4867" max="4872" width="15.6640625" style="1" customWidth="1"/>
    <col min="4873" max="4874" width="0" style="1" hidden="1" customWidth="1"/>
    <col min="4875" max="5120" width="9.109375" style="1"/>
    <col min="5121" max="5121" width="7.6640625" style="1" customWidth="1"/>
    <col min="5122" max="5122" width="45" style="1" customWidth="1"/>
    <col min="5123" max="5128" width="15.6640625" style="1" customWidth="1"/>
    <col min="5129" max="5130" width="0" style="1" hidden="1" customWidth="1"/>
    <col min="5131" max="5376" width="9.109375" style="1"/>
    <col min="5377" max="5377" width="7.6640625" style="1" customWidth="1"/>
    <col min="5378" max="5378" width="45" style="1" customWidth="1"/>
    <col min="5379" max="5384" width="15.6640625" style="1" customWidth="1"/>
    <col min="5385" max="5386" width="0" style="1" hidden="1" customWidth="1"/>
    <col min="5387" max="5632" width="9.109375" style="1"/>
    <col min="5633" max="5633" width="7.6640625" style="1" customWidth="1"/>
    <col min="5634" max="5634" width="45" style="1" customWidth="1"/>
    <col min="5635" max="5640" width="15.6640625" style="1" customWidth="1"/>
    <col min="5641" max="5642" width="0" style="1" hidden="1" customWidth="1"/>
    <col min="5643" max="5888" width="9.109375" style="1"/>
    <col min="5889" max="5889" width="7.6640625" style="1" customWidth="1"/>
    <col min="5890" max="5890" width="45" style="1" customWidth="1"/>
    <col min="5891" max="5896" width="15.6640625" style="1" customWidth="1"/>
    <col min="5897" max="5898" width="0" style="1" hidden="1" customWidth="1"/>
    <col min="5899" max="6144" width="9.109375" style="1"/>
    <col min="6145" max="6145" width="7.6640625" style="1" customWidth="1"/>
    <col min="6146" max="6146" width="45" style="1" customWidth="1"/>
    <col min="6147" max="6152" width="15.6640625" style="1" customWidth="1"/>
    <col min="6153" max="6154" width="0" style="1" hidden="1" customWidth="1"/>
    <col min="6155" max="6400" width="9.109375" style="1"/>
    <col min="6401" max="6401" width="7.6640625" style="1" customWidth="1"/>
    <col min="6402" max="6402" width="45" style="1" customWidth="1"/>
    <col min="6403" max="6408" width="15.6640625" style="1" customWidth="1"/>
    <col min="6409" max="6410" width="0" style="1" hidden="1" customWidth="1"/>
    <col min="6411" max="6656" width="9.109375" style="1"/>
    <col min="6657" max="6657" width="7.6640625" style="1" customWidth="1"/>
    <col min="6658" max="6658" width="45" style="1" customWidth="1"/>
    <col min="6659" max="6664" width="15.6640625" style="1" customWidth="1"/>
    <col min="6665" max="6666" width="0" style="1" hidden="1" customWidth="1"/>
    <col min="6667" max="6912" width="9.109375" style="1"/>
    <col min="6913" max="6913" width="7.6640625" style="1" customWidth="1"/>
    <col min="6914" max="6914" width="45" style="1" customWidth="1"/>
    <col min="6915" max="6920" width="15.6640625" style="1" customWidth="1"/>
    <col min="6921" max="6922" width="0" style="1" hidden="1" customWidth="1"/>
    <col min="6923" max="7168" width="9.109375" style="1"/>
    <col min="7169" max="7169" width="7.6640625" style="1" customWidth="1"/>
    <col min="7170" max="7170" width="45" style="1" customWidth="1"/>
    <col min="7171" max="7176" width="15.6640625" style="1" customWidth="1"/>
    <col min="7177" max="7178" width="0" style="1" hidden="1" customWidth="1"/>
    <col min="7179" max="7424" width="9.109375" style="1"/>
    <col min="7425" max="7425" width="7.6640625" style="1" customWidth="1"/>
    <col min="7426" max="7426" width="45" style="1" customWidth="1"/>
    <col min="7427" max="7432" width="15.6640625" style="1" customWidth="1"/>
    <col min="7433" max="7434" width="0" style="1" hidden="1" customWidth="1"/>
    <col min="7435" max="7680" width="9.109375" style="1"/>
    <col min="7681" max="7681" width="7.6640625" style="1" customWidth="1"/>
    <col min="7682" max="7682" width="45" style="1" customWidth="1"/>
    <col min="7683" max="7688" width="15.6640625" style="1" customWidth="1"/>
    <col min="7689" max="7690" width="0" style="1" hidden="1" customWidth="1"/>
    <col min="7691" max="7936" width="9.109375" style="1"/>
    <col min="7937" max="7937" width="7.6640625" style="1" customWidth="1"/>
    <col min="7938" max="7938" width="45" style="1" customWidth="1"/>
    <col min="7939" max="7944" width="15.6640625" style="1" customWidth="1"/>
    <col min="7945" max="7946" width="0" style="1" hidden="1" customWidth="1"/>
    <col min="7947" max="8192" width="9.109375" style="1"/>
    <col min="8193" max="8193" width="7.6640625" style="1" customWidth="1"/>
    <col min="8194" max="8194" width="45" style="1" customWidth="1"/>
    <col min="8195" max="8200" width="15.6640625" style="1" customWidth="1"/>
    <col min="8201" max="8202" width="0" style="1" hidden="1" customWidth="1"/>
    <col min="8203" max="8448" width="9.109375" style="1"/>
    <col min="8449" max="8449" width="7.6640625" style="1" customWidth="1"/>
    <col min="8450" max="8450" width="45" style="1" customWidth="1"/>
    <col min="8451" max="8456" width="15.6640625" style="1" customWidth="1"/>
    <col min="8457" max="8458" width="0" style="1" hidden="1" customWidth="1"/>
    <col min="8459" max="8704" width="9.109375" style="1"/>
    <col min="8705" max="8705" width="7.6640625" style="1" customWidth="1"/>
    <col min="8706" max="8706" width="45" style="1" customWidth="1"/>
    <col min="8707" max="8712" width="15.6640625" style="1" customWidth="1"/>
    <col min="8713" max="8714" width="0" style="1" hidden="1" customWidth="1"/>
    <col min="8715" max="8960" width="9.109375" style="1"/>
    <col min="8961" max="8961" width="7.6640625" style="1" customWidth="1"/>
    <col min="8962" max="8962" width="45" style="1" customWidth="1"/>
    <col min="8963" max="8968" width="15.6640625" style="1" customWidth="1"/>
    <col min="8969" max="8970" width="0" style="1" hidden="1" customWidth="1"/>
    <col min="8971" max="9216" width="9.109375" style="1"/>
    <col min="9217" max="9217" width="7.6640625" style="1" customWidth="1"/>
    <col min="9218" max="9218" width="45" style="1" customWidth="1"/>
    <col min="9219" max="9224" width="15.6640625" style="1" customWidth="1"/>
    <col min="9225" max="9226" width="0" style="1" hidden="1" customWidth="1"/>
    <col min="9227" max="9472" width="9.109375" style="1"/>
    <col min="9473" max="9473" width="7.6640625" style="1" customWidth="1"/>
    <col min="9474" max="9474" width="45" style="1" customWidth="1"/>
    <col min="9475" max="9480" width="15.6640625" style="1" customWidth="1"/>
    <col min="9481" max="9482" width="0" style="1" hidden="1" customWidth="1"/>
    <col min="9483" max="9728" width="9.109375" style="1"/>
    <col min="9729" max="9729" width="7.6640625" style="1" customWidth="1"/>
    <col min="9730" max="9730" width="45" style="1" customWidth="1"/>
    <col min="9731" max="9736" width="15.6640625" style="1" customWidth="1"/>
    <col min="9737" max="9738" width="0" style="1" hidden="1" customWidth="1"/>
    <col min="9739" max="9984" width="9.109375" style="1"/>
    <col min="9985" max="9985" width="7.6640625" style="1" customWidth="1"/>
    <col min="9986" max="9986" width="45" style="1" customWidth="1"/>
    <col min="9987" max="9992" width="15.6640625" style="1" customWidth="1"/>
    <col min="9993" max="9994" width="0" style="1" hidden="1" customWidth="1"/>
    <col min="9995" max="10240" width="9.109375" style="1"/>
    <col min="10241" max="10241" width="7.6640625" style="1" customWidth="1"/>
    <col min="10242" max="10242" width="45" style="1" customWidth="1"/>
    <col min="10243" max="10248" width="15.6640625" style="1" customWidth="1"/>
    <col min="10249" max="10250" width="0" style="1" hidden="1" customWidth="1"/>
    <col min="10251" max="10496" width="9.109375" style="1"/>
    <col min="10497" max="10497" width="7.6640625" style="1" customWidth="1"/>
    <col min="10498" max="10498" width="45" style="1" customWidth="1"/>
    <col min="10499" max="10504" width="15.6640625" style="1" customWidth="1"/>
    <col min="10505" max="10506" width="0" style="1" hidden="1" customWidth="1"/>
    <col min="10507" max="10752" width="9.109375" style="1"/>
    <col min="10753" max="10753" width="7.6640625" style="1" customWidth="1"/>
    <col min="10754" max="10754" width="45" style="1" customWidth="1"/>
    <col min="10755" max="10760" width="15.6640625" style="1" customWidth="1"/>
    <col min="10761" max="10762" width="0" style="1" hidden="1" customWidth="1"/>
    <col min="10763" max="11008" width="9.109375" style="1"/>
    <col min="11009" max="11009" width="7.6640625" style="1" customWidth="1"/>
    <col min="11010" max="11010" width="45" style="1" customWidth="1"/>
    <col min="11011" max="11016" width="15.6640625" style="1" customWidth="1"/>
    <col min="11017" max="11018" width="0" style="1" hidden="1" customWidth="1"/>
    <col min="11019" max="11264" width="9.109375" style="1"/>
    <col min="11265" max="11265" width="7.6640625" style="1" customWidth="1"/>
    <col min="11266" max="11266" width="45" style="1" customWidth="1"/>
    <col min="11267" max="11272" width="15.6640625" style="1" customWidth="1"/>
    <col min="11273" max="11274" width="0" style="1" hidden="1" customWidth="1"/>
    <col min="11275" max="11520" width="9.109375" style="1"/>
    <col min="11521" max="11521" width="7.6640625" style="1" customWidth="1"/>
    <col min="11522" max="11522" width="45" style="1" customWidth="1"/>
    <col min="11523" max="11528" width="15.6640625" style="1" customWidth="1"/>
    <col min="11529" max="11530" width="0" style="1" hidden="1" customWidth="1"/>
    <col min="11531" max="11776" width="9.109375" style="1"/>
    <col min="11777" max="11777" width="7.6640625" style="1" customWidth="1"/>
    <col min="11778" max="11778" width="45" style="1" customWidth="1"/>
    <col min="11779" max="11784" width="15.6640625" style="1" customWidth="1"/>
    <col min="11785" max="11786" width="0" style="1" hidden="1" customWidth="1"/>
    <col min="11787" max="12032" width="9.109375" style="1"/>
    <col min="12033" max="12033" width="7.6640625" style="1" customWidth="1"/>
    <col min="12034" max="12034" width="45" style="1" customWidth="1"/>
    <col min="12035" max="12040" width="15.6640625" style="1" customWidth="1"/>
    <col min="12041" max="12042" width="0" style="1" hidden="1" customWidth="1"/>
    <col min="12043" max="12288" width="9.109375" style="1"/>
    <col min="12289" max="12289" width="7.6640625" style="1" customWidth="1"/>
    <col min="12290" max="12290" width="45" style="1" customWidth="1"/>
    <col min="12291" max="12296" width="15.6640625" style="1" customWidth="1"/>
    <col min="12297" max="12298" width="0" style="1" hidden="1" customWidth="1"/>
    <col min="12299" max="12544" width="9.109375" style="1"/>
    <col min="12545" max="12545" width="7.6640625" style="1" customWidth="1"/>
    <col min="12546" max="12546" width="45" style="1" customWidth="1"/>
    <col min="12547" max="12552" width="15.6640625" style="1" customWidth="1"/>
    <col min="12553" max="12554" width="0" style="1" hidden="1" customWidth="1"/>
    <col min="12555" max="12800" width="9.109375" style="1"/>
    <col min="12801" max="12801" width="7.6640625" style="1" customWidth="1"/>
    <col min="12802" max="12802" width="45" style="1" customWidth="1"/>
    <col min="12803" max="12808" width="15.6640625" style="1" customWidth="1"/>
    <col min="12809" max="12810" width="0" style="1" hidden="1" customWidth="1"/>
    <col min="12811" max="13056" width="9.109375" style="1"/>
    <col min="13057" max="13057" width="7.6640625" style="1" customWidth="1"/>
    <col min="13058" max="13058" width="45" style="1" customWidth="1"/>
    <col min="13059" max="13064" width="15.6640625" style="1" customWidth="1"/>
    <col min="13065" max="13066" width="0" style="1" hidden="1" customWidth="1"/>
    <col min="13067" max="13312" width="9.109375" style="1"/>
    <col min="13313" max="13313" width="7.6640625" style="1" customWidth="1"/>
    <col min="13314" max="13314" width="45" style="1" customWidth="1"/>
    <col min="13315" max="13320" width="15.6640625" style="1" customWidth="1"/>
    <col min="13321" max="13322" width="0" style="1" hidden="1" customWidth="1"/>
    <col min="13323" max="13568" width="9.109375" style="1"/>
    <col min="13569" max="13569" width="7.6640625" style="1" customWidth="1"/>
    <col min="13570" max="13570" width="45" style="1" customWidth="1"/>
    <col min="13571" max="13576" width="15.6640625" style="1" customWidth="1"/>
    <col min="13577" max="13578" width="0" style="1" hidden="1" customWidth="1"/>
    <col min="13579" max="13824" width="9.109375" style="1"/>
    <col min="13825" max="13825" width="7.6640625" style="1" customWidth="1"/>
    <col min="13826" max="13826" width="45" style="1" customWidth="1"/>
    <col min="13827" max="13832" width="15.6640625" style="1" customWidth="1"/>
    <col min="13833" max="13834" width="0" style="1" hidden="1" customWidth="1"/>
    <col min="13835" max="14080" width="9.109375" style="1"/>
    <col min="14081" max="14081" width="7.6640625" style="1" customWidth="1"/>
    <col min="14082" max="14082" width="45" style="1" customWidth="1"/>
    <col min="14083" max="14088" width="15.6640625" style="1" customWidth="1"/>
    <col min="14089" max="14090" width="0" style="1" hidden="1" customWidth="1"/>
    <col min="14091" max="14336" width="9.109375" style="1"/>
    <col min="14337" max="14337" width="7.6640625" style="1" customWidth="1"/>
    <col min="14338" max="14338" width="45" style="1" customWidth="1"/>
    <col min="14339" max="14344" width="15.6640625" style="1" customWidth="1"/>
    <col min="14345" max="14346" width="0" style="1" hidden="1" customWidth="1"/>
    <col min="14347" max="14592" width="9.109375" style="1"/>
    <col min="14593" max="14593" width="7.6640625" style="1" customWidth="1"/>
    <col min="14594" max="14594" width="45" style="1" customWidth="1"/>
    <col min="14595" max="14600" width="15.6640625" style="1" customWidth="1"/>
    <col min="14601" max="14602" width="0" style="1" hidden="1" customWidth="1"/>
    <col min="14603" max="14848" width="9.109375" style="1"/>
    <col min="14849" max="14849" width="7.6640625" style="1" customWidth="1"/>
    <col min="14850" max="14850" width="45" style="1" customWidth="1"/>
    <col min="14851" max="14856" width="15.6640625" style="1" customWidth="1"/>
    <col min="14857" max="14858" width="0" style="1" hidden="1" customWidth="1"/>
    <col min="14859" max="15104" width="9.109375" style="1"/>
    <col min="15105" max="15105" width="7.6640625" style="1" customWidth="1"/>
    <col min="15106" max="15106" width="45" style="1" customWidth="1"/>
    <col min="15107" max="15112" width="15.6640625" style="1" customWidth="1"/>
    <col min="15113" max="15114" width="0" style="1" hidden="1" customWidth="1"/>
    <col min="15115" max="15360" width="9.109375" style="1"/>
    <col min="15361" max="15361" width="7.6640625" style="1" customWidth="1"/>
    <col min="15362" max="15362" width="45" style="1" customWidth="1"/>
    <col min="15363" max="15368" width="15.6640625" style="1" customWidth="1"/>
    <col min="15369" max="15370" width="0" style="1" hidden="1" customWidth="1"/>
    <col min="15371" max="15616" width="9.109375" style="1"/>
    <col min="15617" max="15617" width="7.6640625" style="1" customWidth="1"/>
    <col min="15618" max="15618" width="45" style="1" customWidth="1"/>
    <col min="15619" max="15624" width="15.6640625" style="1" customWidth="1"/>
    <col min="15625" max="15626" width="0" style="1" hidden="1" customWidth="1"/>
    <col min="15627" max="15872" width="9.109375" style="1"/>
    <col min="15873" max="15873" width="7.6640625" style="1" customWidth="1"/>
    <col min="15874" max="15874" width="45" style="1" customWidth="1"/>
    <col min="15875" max="15880" width="15.6640625" style="1" customWidth="1"/>
    <col min="15881" max="15882" width="0" style="1" hidden="1" customWidth="1"/>
    <col min="15883" max="16128" width="9.109375" style="1"/>
    <col min="16129" max="16129" width="7.6640625" style="1" customWidth="1"/>
    <col min="16130" max="16130" width="45" style="1" customWidth="1"/>
    <col min="16131" max="16136" width="15.6640625" style="1" customWidth="1"/>
    <col min="16137" max="16138" width="0" style="1" hidden="1" customWidth="1"/>
    <col min="16139" max="16384" width="9.109375" style="1"/>
  </cols>
  <sheetData>
    <row r="1" spans="1:12" ht="31.8" customHeight="1" thickBot="1">
      <c r="B1" s="82" t="s">
        <v>46</v>
      </c>
      <c r="C1" s="82"/>
      <c r="D1" s="82"/>
      <c r="E1" s="82"/>
      <c r="F1" s="82"/>
      <c r="G1" s="82"/>
      <c r="H1" s="82"/>
    </row>
    <row r="2" spans="1:12" ht="19.2" customHeight="1">
      <c r="A2" s="81" t="s">
        <v>45</v>
      </c>
      <c r="B2" s="80"/>
      <c r="C2" s="80"/>
      <c r="D2" s="80"/>
      <c r="E2" s="80"/>
      <c r="F2" s="80"/>
      <c r="G2" s="80"/>
      <c r="H2" s="79"/>
    </row>
    <row r="3" spans="1:12" ht="39" customHeight="1" thickBot="1">
      <c r="A3" s="78"/>
      <c r="B3" s="77"/>
      <c r="C3" s="77"/>
      <c r="D3" s="77"/>
      <c r="E3" s="77"/>
      <c r="F3" s="77"/>
      <c r="G3" s="77"/>
      <c r="H3" s="76"/>
    </row>
    <row r="4" spans="1:12" ht="37.200000000000003" customHeight="1" thickBot="1">
      <c r="A4" s="75"/>
      <c r="B4" s="74" t="s">
        <v>44</v>
      </c>
      <c r="C4" s="73"/>
      <c r="D4" s="73"/>
      <c r="E4" s="73"/>
      <c r="F4" s="73"/>
      <c r="G4" s="73"/>
      <c r="H4" s="72"/>
    </row>
    <row r="5" spans="1:12" ht="78.599999999999994" customHeight="1" thickBot="1">
      <c r="A5" s="71" t="s">
        <v>43</v>
      </c>
      <c r="B5" s="70" t="s">
        <v>42</v>
      </c>
      <c r="C5" s="69" t="s">
        <v>41</v>
      </c>
      <c r="D5" s="68" t="s">
        <v>40</v>
      </c>
      <c r="E5" s="67" t="s">
        <v>39</v>
      </c>
      <c r="F5" s="66" t="s">
        <v>38</v>
      </c>
      <c r="G5" s="65"/>
      <c r="H5" s="64" t="s">
        <v>37</v>
      </c>
      <c r="I5" s="1" t="s">
        <v>36</v>
      </c>
      <c r="L5" s="63"/>
    </row>
    <row r="6" spans="1:12" ht="51.6" customHeight="1" thickBot="1">
      <c r="A6" s="62"/>
      <c r="B6" s="61"/>
      <c r="C6" s="60"/>
      <c r="D6" s="59"/>
      <c r="E6" s="58"/>
      <c r="F6" s="57" t="s">
        <v>35</v>
      </c>
      <c r="G6" s="56" t="s">
        <v>34</v>
      </c>
      <c r="H6" s="55"/>
    </row>
    <row r="7" spans="1:12" ht="24.9" customHeight="1">
      <c r="A7" s="39">
        <v>1</v>
      </c>
      <c r="B7" s="54" t="s">
        <v>33</v>
      </c>
      <c r="C7" s="53">
        <v>237</v>
      </c>
      <c r="D7" s="52">
        <v>254</v>
      </c>
      <c r="E7" s="17">
        <v>491</v>
      </c>
      <c r="F7" s="51">
        <v>3695</v>
      </c>
      <c r="G7" s="50">
        <v>38289.86</v>
      </c>
      <c r="H7" s="49">
        <f>SUM(F7/E7)</f>
        <v>7.5254582484725052</v>
      </c>
      <c r="I7" s="1">
        <v>27052</v>
      </c>
      <c r="J7" s="1">
        <v>56521</v>
      </c>
    </row>
    <row r="8" spans="1:12" ht="24.9" customHeight="1">
      <c r="A8" s="33">
        <v>2</v>
      </c>
      <c r="B8" s="32" t="s">
        <v>32</v>
      </c>
      <c r="C8" s="36">
        <v>363</v>
      </c>
      <c r="D8" s="35">
        <v>140</v>
      </c>
      <c r="E8" s="17">
        <v>503</v>
      </c>
      <c r="F8" s="34">
        <v>1939</v>
      </c>
      <c r="G8" s="28">
        <v>13607.259419999997</v>
      </c>
      <c r="H8" s="27">
        <f>SUM(F8/E8)</f>
        <v>3.8548707753479126</v>
      </c>
      <c r="I8" s="1">
        <v>15044</v>
      </c>
      <c r="J8" s="1">
        <v>42541</v>
      </c>
    </row>
    <row r="9" spans="1:12" ht="24.9" customHeight="1">
      <c r="A9" s="39">
        <v>3</v>
      </c>
      <c r="B9" s="32" t="s">
        <v>31</v>
      </c>
      <c r="C9" s="36">
        <v>63</v>
      </c>
      <c r="D9" s="35">
        <v>27</v>
      </c>
      <c r="E9" s="17">
        <v>90</v>
      </c>
      <c r="F9" s="34">
        <v>601</v>
      </c>
      <c r="G9" s="28">
        <v>3236.6974999999998</v>
      </c>
      <c r="H9" s="27">
        <f>SUM(F9/E9)</f>
        <v>6.677777777777778</v>
      </c>
      <c r="I9" s="1">
        <v>743</v>
      </c>
      <c r="J9" s="1">
        <v>378</v>
      </c>
    </row>
    <row r="10" spans="1:12" ht="24.9" customHeight="1">
      <c r="A10" s="33">
        <v>4</v>
      </c>
      <c r="B10" s="32" t="s">
        <v>30</v>
      </c>
      <c r="C10" s="36">
        <v>71</v>
      </c>
      <c r="D10" s="35">
        <v>81</v>
      </c>
      <c r="E10" s="17">
        <v>152</v>
      </c>
      <c r="F10" s="34">
        <v>381</v>
      </c>
      <c r="G10" s="28">
        <v>11429.897506400004</v>
      </c>
      <c r="H10" s="27">
        <f>SUM(F10/E10)</f>
        <v>2.5065789473684212</v>
      </c>
      <c r="I10" s="1">
        <v>2365</v>
      </c>
      <c r="J10" s="1">
        <v>7809</v>
      </c>
    </row>
    <row r="11" spans="1:12" ht="24.9" customHeight="1">
      <c r="A11" s="39">
        <v>5</v>
      </c>
      <c r="B11" s="32" t="s">
        <v>29</v>
      </c>
      <c r="C11" s="36">
        <v>60</v>
      </c>
      <c r="D11" s="35">
        <v>58</v>
      </c>
      <c r="E11" s="17">
        <v>119</v>
      </c>
      <c r="F11" s="34">
        <v>2263</v>
      </c>
      <c r="G11" s="28">
        <v>6566.9593799999993</v>
      </c>
      <c r="H11" s="27">
        <f>SUM(F11/E11)</f>
        <v>19.016806722689076</v>
      </c>
      <c r="I11" s="1">
        <v>5234</v>
      </c>
      <c r="J11" s="1">
        <v>12704</v>
      </c>
    </row>
    <row r="12" spans="1:12" ht="24.9" customHeight="1">
      <c r="A12" s="33">
        <v>6</v>
      </c>
      <c r="B12" s="32" t="s">
        <v>28</v>
      </c>
      <c r="C12" s="36">
        <v>14</v>
      </c>
      <c r="D12" s="35">
        <v>18</v>
      </c>
      <c r="E12" s="17">
        <v>32</v>
      </c>
      <c r="F12" s="34">
        <v>38</v>
      </c>
      <c r="G12" s="28">
        <v>335.29999999999995</v>
      </c>
      <c r="H12" s="27">
        <f>SUM(F12/E12)</f>
        <v>1.1875</v>
      </c>
      <c r="I12" s="1">
        <v>269</v>
      </c>
      <c r="J12" s="1">
        <v>1557</v>
      </c>
    </row>
    <row r="13" spans="1:12" ht="24.9" customHeight="1">
      <c r="A13" s="39">
        <v>7</v>
      </c>
      <c r="B13" s="32" t="s">
        <v>27</v>
      </c>
      <c r="C13" s="31">
        <v>92</v>
      </c>
      <c r="D13" s="30">
        <v>59</v>
      </c>
      <c r="E13" s="17">
        <v>151</v>
      </c>
      <c r="F13" s="34">
        <v>2729</v>
      </c>
      <c r="G13" s="28">
        <v>13837.860664000002</v>
      </c>
      <c r="H13" s="27">
        <f>SUM(F13/E13)</f>
        <v>18.072847682119207</v>
      </c>
      <c r="I13" s="1">
        <v>13648</v>
      </c>
      <c r="J13" s="1">
        <v>42669</v>
      </c>
    </row>
    <row r="14" spans="1:12" ht="24.9" customHeight="1">
      <c r="A14" s="33">
        <v>8</v>
      </c>
      <c r="B14" s="32" t="s">
        <v>26</v>
      </c>
      <c r="C14" s="36">
        <v>55</v>
      </c>
      <c r="D14" s="35">
        <v>60</v>
      </c>
      <c r="E14" s="17">
        <v>115</v>
      </c>
      <c r="F14" s="34">
        <v>534</v>
      </c>
      <c r="G14" s="28">
        <v>4918.1617128000007</v>
      </c>
      <c r="H14" s="27">
        <f>SUM(F14/E14)</f>
        <v>4.6434782608695651</v>
      </c>
      <c r="I14" s="1">
        <v>6206</v>
      </c>
      <c r="J14" s="1">
        <v>13410</v>
      </c>
    </row>
    <row r="15" spans="1:12" ht="24.9" customHeight="1">
      <c r="A15" s="39">
        <v>9</v>
      </c>
      <c r="B15" s="32" t="s">
        <v>25</v>
      </c>
      <c r="C15" s="36">
        <v>84</v>
      </c>
      <c r="D15" s="35">
        <v>78</v>
      </c>
      <c r="E15" s="17">
        <v>162</v>
      </c>
      <c r="F15" s="34">
        <v>1255</v>
      </c>
      <c r="G15" s="28">
        <v>2748.4429923999996</v>
      </c>
      <c r="H15" s="27">
        <f>SUM(F15/E15)</f>
        <v>7.7469135802469138</v>
      </c>
      <c r="I15" s="1">
        <v>2392</v>
      </c>
      <c r="J15" s="1">
        <v>4664</v>
      </c>
    </row>
    <row r="16" spans="1:12" ht="24.9" customHeight="1">
      <c r="A16" s="33">
        <v>10</v>
      </c>
      <c r="B16" s="32" t="s">
        <v>24</v>
      </c>
      <c r="C16" s="31">
        <v>37</v>
      </c>
      <c r="D16" s="30">
        <v>46</v>
      </c>
      <c r="E16" s="17">
        <v>83</v>
      </c>
      <c r="F16" s="34">
        <v>532</v>
      </c>
      <c r="G16" s="28">
        <v>2455.4969800000003</v>
      </c>
      <c r="H16" s="27">
        <f>SUM(F16/E16)</f>
        <v>6.4096385542168672</v>
      </c>
      <c r="I16" s="1">
        <v>347</v>
      </c>
      <c r="J16" s="1">
        <v>3060</v>
      </c>
    </row>
    <row r="17" spans="1:13" ht="24.9" customHeight="1">
      <c r="A17" s="39">
        <v>11</v>
      </c>
      <c r="B17" s="32" t="s">
        <v>23</v>
      </c>
      <c r="C17" s="36">
        <v>256</v>
      </c>
      <c r="D17" s="35">
        <v>257</v>
      </c>
      <c r="E17" s="17">
        <v>513</v>
      </c>
      <c r="F17" s="34">
        <v>1767</v>
      </c>
      <c r="G17" s="28">
        <v>11585.0110432</v>
      </c>
      <c r="H17" s="27">
        <f>SUM(F17/E17)</f>
        <v>3.4444444444444446</v>
      </c>
      <c r="I17" s="1">
        <v>19129</v>
      </c>
      <c r="J17" s="1">
        <v>49797</v>
      </c>
    </row>
    <row r="18" spans="1:13" ht="24.9" customHeight="1">
      <c r="A18" s="33">
        <v>12</v>
      </c>
      <c r="B18" s="32" t="s">
        <v>22</v>
      </c>
      <c r="C18" s="36">
        <v>96</v>
      </c>
      <c r="D18" s="35">
        <v>96</v>
      </c>
      <c r="E18" s="17">
        <v>192</v>
      </c>
      <c r="F18" s="34">
        <v>8432.0000000000018</v>
      </c>
      <c r="G18" s="28">
        <v>164856.22967580004</v>
      </c>
      <c r="H18" s="27">
        <f>SUM(F18/E18)</f>
        <v>43.916666666666679</v>
      </c>
      <c r="I18" s="1">
        <v>974</v>
      </c>
      <c r="J18" s="1">
        <v>2882</v>
      </c>
    </row>
    <row r="19" spans="1:13" ht="24.9" customHeight="1">
      <c r="A19" s="39">
        <v>13</v>
      </c>
      <c r="B19" s="32" t="s">
        <v>21</v>
      </c>
      <c r="C19" s="48">
        <v>18</v>
      </c>
      <c r="D19" s="47">
        <v>42</v>
      </c>
      <c r="E19" s="17">
        <v>60</v>
      </c>
      <c r="F19" s="29">
        <v>215</v>
      </c>
      <c r="G19" s="28">
        <v>794.07137</v>
      </c>
      <c r="H19" s="27">
        <f>SUM(F19/E19)</f>
        <v>3.5833333333333335</v>
      </c>
      <c r="I19" s="1">
        <v>643</v>
      </c>
      <c r="J19" s="1">
        <v>1832</v>
      </c>
    </row>
    <row r="20" spans="1:13" ht="24.9" customHeight="1">
      <c r="A20" s="33">
        <v>14</v>
      </c>
      <c r="B20" s="32" t="s">
        <v>20</v>
      </c>
      <c r="C20" s="36">
        <v>3</v>
      </c>
      <c r="D20" s="35">
        <v>15</v>
      </c>
      <c r="E20" s="17">
        <v>18</v>
      </c>
      <c r="F20" s="34">
        <v>114</v>
      </c>
      <c r="G20" s="28">
        <v>513.21479599999998</v>
      </c>
      <c r="H20" s="27">
        <v>6.333333333333333</v>
      </c>
      <c r="I20" s="1">
        <v>4</v>
      </c>
      <c r="J20" s="1">
        <v>20</v>
      </c>
      <c r="M20" s="1" t="s">
        <v>19</v>
      </c>
    </row>
    <row r="21" spans="1:13" ht="24.9" customHeight="1">
      <c r="A21" s="39">
        <v>15</v>
      </c>
      <c r="B21" s="32" t="s">
        <v>18</v>
      </c>
      <c r="C21" s="46">
        <v>412</v>
      </c>
      <c r="D21" s="45">
        <v>86</v>
      </c>
      <c r="E21" s="17">
        <v>498</v>
      </c>
      <c r="F21" s="44">
        <v>9513</v>
      </c>
      <c r="G21" s="28">
        <v>30328.242894499992</v>
      </c>
      <c r="H21" s="27">
        <f>SUM(F21/E21)</f>
        <v>19.102409638554217</v>
      </c>
      <c r="I21" s="1">
        <v>10719</v>
      </c>
      <c r="J21" s="1">
        <v>4032</v>
      </c>
    </row>
    <row r="22" spans="1:13" ht="24.9" customHeight="1">
      <c r="A22" s="33">
        <v>16</v>
      </c>
      <c r="B22" s="32" t="s">
        <v>17</v>
      </c>
      <c r="C22" s="31">
        <v>100</v>
      </c>
      <c r="D22" s="30">
        <v>99</v>
      </c>
      <c r="E22" s="17">
        <v>199</v>
      </c>
      <c r="F22" s="43">
        <v>5473</v>
      </c>
      <c r="G22" s="42">
        <v>358805.50642819994</v>
      </c>
      <c r="H22" s="27">
        <v>27.502512562814072</v>
      </c>
      <c r="I22" s="1">
        <v>0</v>
      </c>
      <c r="J22" s="1">
        <v>0</v>
      </c>
      <c r="M22" s="1" t="s">
        <v>16</v>
      </c>
    </row>
    <row r="23" spans="1:13" ht="24.9" customHeight="1">
      <c r="A23" s="39">
        <v>17</v>
      </c>
      <c r="B23" s="37" t="s">
        <v>15</v>
      </c>
      <c r="C23" s="36">
        <v>31</v>
      </c>
      <c r="D23" s="35">
        <v>30</v>
      </c>
      <c r="E23" s="17">
        <v>61</v>
      </c>
      <c r="F23" s="34">
        <v>1273</v>
      </c>
      <c r="G23" s="28">
        <v>70867.598655844005</v>
      </c>
      <c r="H23" s="27">
        <f>SUM(F23/E23)</f>
        <v>20.868852459016395</v>
      </c>
      <c r="I23" s="1">
        <v>0</v>
      </c>
      <c r="J23" s="1">
        <v>0</v>
      </c>
    </row>
    <row r="24" spans="1:13" ht="24.9" customHeight="1">
      <c r="A24" s="33">
        <v>18</v>
      </c>
      <c r="B24" s="37" t="s">
        <v>14</v>
      </c>
      <c r="C24" s="19">
        <v>0</v>
      </c>
      <c r="D24" s="18">
        <v>0</v>
      </c>
      <c r="E24" s="17">
        <v>0</v>
      </c>
      <c r="F24" s="41">
        <v>364</v>
      </c>
      <c r="G24" s="41">
        <v>10331.435223200002</v>
      </c>
      <c r="H24" s="27" t="e">
        <f>SUM(F24/E24)</f>
        <v>#DIV/0!</v>
      </c>
    </row>
    <row r="25" spans="1:13" ht="24.9" customHeight="1">
      <c r="A25" s="39">
        <v>19</v>
      </c>
      <c r="B25" s="37" t="s">
        <v>13</v>
      </c>
      <c r="C25" s="19">
        <v>15</v>
      </c>
      <c r="D25" s="38">
        <v>14</v>
      </c>
      <c r="E25" s="17">
        <v>29</v>
      </c>
      <c r="F25" s="29">
        <v>23</v>
      </c>
      <c r="G25" s="28">
        <v>11431.089852000001</v>
      </c>
      <c r="H25" s="27">
        <f>SUM(F25/E25)</f>
        <v>0.7931034482758621</v>
      </c>
      <c r="I25" s="1">
        <v>0</v>
      </c>
      <c r="J25" s="1">
        <v>0</v>
      </c>
    </row>
    <row r="26" spans="1:13" ht="24.9" customHeight="1">
      <c r="A26" s="33">
        <v>20</v>
      </c>
      <c r="B26" s="37" t="s">
        <v>12</v>
      </c>
      <c r="C26" s="19">
        <v>33</v>
      </c>
      <c r="D26" s="38">
        <v>57</v>
      </c>
      <c r="E26" s="17">
        <v>90</v>
      </c>
      <c r="F26" s="34">
        <v>896</v>
      </c>
      <c r="G26" s="29">
        <v>40025.83</v>
      </c>
      <c r="H26" s="14">
        <f>SUM(F26/E26)</f>
        <v>9.9555555555555557</v>
      </c>
      <c r="I26" s="1">
        <v>1942</v>
      </c>
      <c r="J26" s="1">
        <v>33834</v>
      </c>
    </row>
    <row r="27" spans="1:13" ht="24.9" customHeight="1">
      <c r="A27" s="39">
        <v>21</v>
      </c>
      <c r="B27" s="37" t="s">
        <v>11</v>
      </c>
      <c r="C27" s="19">
        <v>103</v>
      </c>
      <c r="D27" s="18">
        <v>77</v>
      </c>
      <c r="E27" s="17">
        <v>180</v>
      </c>
      <c r="F27" s="34">
        <v>0</v>
      </c>
      <c r="G27" s="28">
        <v>0</v>
      </c>
      <c r="H27" s="14">
        <f>SUM(F27/E27)</f>
        <v>0</v>
      </c>
      <c r="I27" s="1">
        <v>178</v>
      </c>
      <c r="J27" s="1">
        <v>12304</v>
      </c>
    </row>
    <row r="28" spans="1:13" ht="24.9" customHeight="1">
      <c r="A28" s="33">
        <v>22</v>
      </c>
      <c r="B28" s="37" t="s">
        <v>10</v>
      </c>
      <c r="C28" s="36">
        <v>0</v>
      </c>
      <c r="D28" s="40">
        <v>15</v>
      </c>
      <c r="E28" s="17">
        <f>C28+D28</f>
        <v>15</v>
      </c>
      <c r="F28" s="34">
        <v>0</v>
      </c>
      <c r="G28" s="28">
        <v>0</v>
      </c>
      <c r="H28" s="14">
        <f>SUM(F28/E28)</f>
        <v>0</v>
      </c>
    </row>
    <row r="29" spans="1:13" ht="24.9" customHeight="1">
      <c r="A29" s="39">
        <v>23</v>
      </c>
      <c r="B29" s="37" t="s">
        <v>9</v>
      </c>
      <c r="C29" s="19">
        <v>5</v>
      </c>
      <c r="D29" s="38">
        <v>7</v>
      </c>
      <c r="E29" s="17">
        <f>C29+D29</f>
        <v>12</v>
      </c>
      <c r="F29" s="34">
        <v>7</v>
      </c>
      <c r="G29" s="28">
        <v>854.02122140000006</v>
      </c>
      <c r="H29" s="14">
        <f>SUM(F29/E29)</f>
        <v>0.58333333333333337</v>
      </c>
    </row>
    <row r="30" spans="1:13" ht="24.9" customHeight="1">
      <c r="A30" s="39">
        <v>24</v>
      </c>
      <c r="B30" s="37" t="s">
        <v>8</v>
      </c>
      <c r="C30" s="19">
        <v>19</v>
      </c>
      <c r="D30" s="38">
        <v>27</v>
      </c>
      <c r="E30" s="17">
        <f>C30+D30</f>
        <v>46</v>
      </c>
      <c r="F30" s="34">
        <v>35</v>
      </c>
      <c r="G30" s="28">
        <v>1952.6143500000001</v>
      </c>
      <c r="H30" s="14">
        <f>SUM(F30/E30)</f>
        <v>0.76086956521739135</v>
      </c>
    </row>
    <row r="31" spans="1:13" ht="24.9" customHeight="1">
      <c r="A31" s="33">
        <v>25</v>
      </c>
      <c r="B31" s="32" t="s">
        <v>7</v>
      </c>
      <c r="C31" s="36">
        <v>51</v>
      </c>
      <c r="D31" s="35">
        <v>24</v>
      </c>
      <c r="E31" s="17">
        <v>75</v>
      </c>
      <c r="F31" s="34">
        <v>471</v>
      </c>
      <c r="G31" s="28">
        <v>5214.4286700000002</v>
      </c>
      <c r="H31" s="27">
        <f>F31/E31</f>
        <v>6.28</v>
      </c>
      <c r="I31" s="1">
        <v>2940.5686699999997</v>
      </c>
      <c r="J31" s="1">
        <v>11846</v>
      </c>
    </row>
    <row r="32" spans="1:13" ht="24.9" customHeight="1">
      <c r="A32" s="39">
        <v>26</v>
      </c>
      <c r="B32" s="37" t="s">
        <v>6</v>
      </c>
      <c r="C32" s="36">
        <v>7</v>
      </c>
      <c r="D32" s="38">
        <v>10</v>
      </c>
      <c r="E32" s="17">
        <f>C32+D32</f>
        <v>17</v>
      </c>
      <c r="F32" s="34">
        <v>0</v>
      </c>
      <c r="G32" s="28">
        <v>0</v>
      </c>
      <c r="H32" s="27">
        <f>SUM(F32/E32)</f>
        <v>0</v>
      </c>
      <c r="I32" s="8">
        <v>23</v>
      </c>
      <c r="J32" s="8">
        <v>24</v>
      </c>
    </row>
    <row r="33" spans="1:10" ht="24.9" customHeight="1">
      <c r="A33" s="33">
        <v>27</v>
      </c>
      <c r="B33" s="37" t="s">
        <v>5</v>
      </c>
      <c r="C33" s="36">
        <v>3</v>
      </c>
      <c r="D33" s="35">
        <v>12</v>
      </c>
      <c r="E33" s="17">
        <f>C33+D33</f>
        <v>15</v>
      </c>
      <c r="F33" s="34">
        <v>5363</v>
      </c>
      <c r="G33" s="28">
        <v>817907.4439999999</v>
      </c>
      <c r="H33" s="27">
        <f>SUM(F33/E33)</f>
        <v>357.53333333333336</v>
      </c>
      <c r="I33" s="8">
        <v>0</v>
      </c>
      <c r="J33" s="8">
        <v>0</v>
      </c>
    </row>
    <row r="34" spans="1:10" ht="24.9" customHeight="1" thickBot="1">
      <c r="A34" s="33">
        <v>28</v>
      </c>
      <c r="B34" s="32" t="s">
        <v>4</v>
      </c>
      <c r="C34" s="31">
        <v>59</v>
      </c>
      <c r="D34" s="30">
        <v>20</v>
      </c>
      <c r="E34" s="17">
        <v>79</v>
      </c>
      <c r="F34" s="29">
        <v>3674</v>
      </c>
      <c r="G34" s="28">
        <v>6217.5984999999991</v>
      </c>
      <c r="H34" s="27">
        <f>SUM(F34/E34)</f>
        <v>46.506329113924053</v>
      </c>
      <c r="I34" s="1">
        <v>513</v>
      </c>
      <c r="J34" s="1">
        <v>649</v>
      </c>
    </row>
    <row r="35" spans="1:10" s="9" customFormat="1" ht="24.9" customHeight="1" thickBot="1">
      <c r="A35" s="26"/>
      <c r="B35" s="25" t="s">
        <v>3</v>
      </c>
      <c r="C35" s="24">
        <f>SUM(C7:C34)</f>
        <v>2287</v>
      </c>
      <c r="D35" s="24">
        <f>SUM(D7:D34)</f>
        <v>1709</v>
      </c>
      <c r="E35" s="24">
        <f>SUM(E7:E34)</f>
        <v>3997</v>
      </c>
      <c r="F35" s="23">
        <f>SUM(F7:F34)</f>
        <v>51587</v>
      </c>
      <c r="G35" s="23">
        <f>SUM(G7:G34)</f>
        <v>1629110.2728357438</v>
      </c>
      <c r="H35" s="22">
        <f>SUM(F35/E35)</f>
        <v>12.906429822366775</v>
      </c>
    </row>
    <row r="36" spans="1:10" ht="24.9" customHeight="1" thickBot="1">
      <c r="A36" s="21">
        <v>29</v>
      </c>
      <c r="B36" s="20" t="s">
        <v>2</v>
      </c>
      <c r="C36" s="19">
        <v>145</v>
      </c>
      <c r="D36" s="18">
        <v>67</v>
      </c>
      <c r="E36" s="17">
        <v>212</v>
      </c>
      <c r="F36" s="16">
        <v>3</v>
      </c>
      <c r="G36" s="15">
        <v>12.5</v>
      </c>
      <c r="H36" s="14">
        <f>SUM(F36/E36)</f>
        <v>1.4150943396226415E-2</v>
      </c>
      <c r="I36" s="8">
        <v>25</v>
      </c>
      <c r="J36" s="8">
        <v>30</v>
      </c>
    </row>
    <row r="37" spans="1:10" s="9" customFormat="1" ht="31.2" customHeight="1" thickBot="1">
      <c r="A37" s="12"/>
      <c r="B37" s="13" t="s">
        <v>1</v>
      </c>
      <c r="C37" s="12">
        <f>SUM(C35:C36)</f>
        <v>2432</v>
      </c>
      <c r="D37" s="12">
        <f>SUM(D35:D36)</f>
        <v>1776</v>
      </c>
      <c r="E37" s="12">
        <f>SUM(E35:E36)</f>
        <v>4209</v>
      </c>
      <c r="F37" s="11">
        <f>SUM(F35:F36)</f>
        <v>51590</v>
      </c>
      <c r="G37" s="11">
        <f>SUM(G35:G36)</f>
        <v>1629122.7728357438</v>
      </c>
      <c r="H37" s="10">
        <f>SUM(F37/E37)</f>
        <v>12.257068187217866</v>
      </c>
    </row>
    <row r="38" spans="1:10" s="5" customFormat="1" ht="24.9" customHeight="1">
      <c r="B38" s="1"/>
      <c r="C38" s="8"/>
      <c r="D38" s="8"/>
      <c r="E38" s="8"/>
      <c r="F38" s="8"/>
      <c r="G38" s="7" t="s">
        <v>0</v>
      </c>
      <c r="H38" s="6"/>
    </row>
    <row r="39" spans="1:10" ht="17.399999999999999" customHeight="1">
      <c r="D39" s="4"/>
      <c r="E39" s="4"/>
      <c r="F39" s="4"/>
      <c r="G39" s="4"/>
      <c r="H39" s="4"/>
    </row>
  </sheetData>
  <mergeCells count="10">
    <mergeCell ref="D39:H39"/>
    <mergeCell ref="B1:H1"/>
    <mergeCell ref="A2:H3"/>
    <mergeCell ref="B4:H4"/>
    <mergeCell ref="B5:B6"/>
    <mergeCell ref="C5:C6"/>
    <mergeCell ref="D5:D6"/>
    <mergeCell ref="E5:E6"/>
    <mergeCell ref="F5:G5"/>
    <mergeCell ref="H5:H6"/>
  </mergeCells>
  <printOptions horizontalCentered="1" verticalCentered="1"/>
  <pageMargins left="1" right="0.5" top="0.63" bottom="1" header="0.79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 25 SME new accs</vt:lpstr>
      <vt:lpstr>'Ann 25 SME new accs'!OLE_LINK3</vt:lpstr>
      <vt:lpstr>'Ann 25 SME new accs'!Print_Area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2022-08-16T05:43:48Z</dcterms:created>
  <dcterms:modified xsi:type="dcterms:W3CDTF">2022-08-16T05:44:19Z</dcterms:modified>
</cp:coreProperties>
</file>