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1 SLBC Meeting\Final Annexures of Ishan for Sub Committee Meeting\"/>
    </mc:Choice>
  </mc:AlternateContent>
  <bookViews>
    <workbookView xWindow="19080" yWindow="-120" windowWidth="19440" windowHeight="15000"/>
  </bookViews>
  <sheets>
    <sheet name="BankWise Achievements Vs Target" sheetId="1" r:id="rId1"/>
  </sheets>
  <definedNames>
    <definedName name="_xlnm.Print_Area" localSheetId="0">'BankWise Achievements Vs Target'!$A$1:$N$61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13" i="1"/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13" i="1"/>
  <c r="K60" i="1" l="1"/>
  <c r="K59" i="1"/>
  <c r="K58" i="1"/>
  <c r="K57" i="1"/>
  <c r="K56" i="1"/>
  <c r="K55" i="1"/>
  <c r="K54" i="1"/>
  <c r="K53" i="1"/>
  <c r="K52" i="1"/>
  <c r="K51" i="1"/>
  <c r="K50" i="1"/>
  <c r="K49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3" i="1"/>
  <c r="E14" i="1"/>
  <c r="E15" i="1"/>
  <c r="E16" i="1"/>
  <c r="E17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13" i="1"/>
</calcChain>
</file>

<file path=xl/sharedStrings.xml><?xml version="1.0" encoding="utf-8"?>
<sst xmlns="http://schemas.openxmlformats.org/spreadsheetml/2006/main" count="75" uniqueCount="64">
  <si>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</si>
  <si>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</si>
  <si>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</si>
  <si>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</si>
  <si>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</si>
  <si>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</si>
  <si>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</si>
  <si>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</si>
  <si>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</si>
  <si>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</si>
  <si>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</si>
  <si>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</si>
  <si>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</si>
  <si>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</si>
  <si>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</si>
  <si>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</si>
  <si>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</si>
  <si>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</si>
  <si>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</si>
  <si>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</si>
  <si>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</si>
  <si>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</si>
  <si>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</si>
  <si>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</si>
  <si>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</si>
  <si>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</si>
  <si>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</si>
  <si>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</si>
  <si>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</si>
  <si>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</si>
  <si>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</si>
  <si>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</si>
  <si>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</si>
  <si>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</si>
  <si>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</si>
  <si>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</si>
  <si>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</si>
  <si>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</si>
  <si>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</si>
  <si>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</si>
  <si>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RBL Bank Ltd.</t>
  </si>
  <si>
    <t>South Indian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</si>
  <si>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</si>
  <si>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</si>
  <si>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</si>
  <si>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</si>
  <si>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</si>
  <si>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</si>
  <si>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</si>
  <si>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</si>
  <si>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</si>
  <si>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</si>
  <si>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</si>
  <si>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</si>
  <si>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</si>
  <si>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</si>
  <si>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</si>
  <si>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</si>
  <si>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</si>
  <si>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</si>
  <si>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</si>
  <si>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>DIV</t>
  </si>
  <si>
    <t xml:space="preserve"> BANK WISE ACHIEVEMENTS VIS A VIS TARGETS  UNDER ANNUAL CREDIT PLAN 2022-23 UPTO JUNE 2022</t>
  </si>
  <si>
    <t>Annexure 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</si>
</sst>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  <charset val="1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84">
    <xf numFmtId="0" fontId="0" fillId="0" borderId="0" xfId="0"/>
    <xf numFmtId="1" fontId="5" fillId="0" borderId="14" xfId="1" applyNumberFormat="1" applyFont="1" applyFill="1" applyBorder="1" applyAlignment="1">
      <alignment horizontal="left" vertical="center"/>
    </xf>
    <xf numFmtId="1" fontId="6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left" vertical="center"/>
    </xf>
    <xf numFmtId="1" fontId="8" fillId="0" borderId="15" xfId="1" applyNumberFormat="1" applyFont="1" applyFill="1" applyBorder="1" applyAlignment="1">
      <alignment horizontal="right"/>
    </xf>
    <xf numFmtId="1" fontId="7" fillId="0" borderId="17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" fontId="7" fillId="0" borderId="14" xfId="1" applyNumberFormat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wrapText="1"/>
    </xf>
    <xf numFmtId="0" fontId="12" fillId="0" borderId="0" xfId="0" applyFont="1"/>
    <xf numFmtId="1" fontId="13" fillId="0" borderId="0" xfId="0" applyNumberFormat="1" applyFont="1" applyFill="1"/>
    <xf numFmtId="0" fontId="14" fillId="0" borderId="13" xfId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right"/>
    </xf>
    <xf numFmtId="0" fontId="13" fillId="0" borderId="0" xfId="0" applyFont="1" applyFill="1"/>
    <xf numFmtId="0" fontId="7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1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0" xfId="0" applyBorder="1"/>
    <xf numFmtId="1" fontId="16" fillId="0" borderId="0" xfId="1" applyNumberFormat="1" applyFont="1" applyFill="1" applyBorder="1" applyAlignment="1">
      <alignment horizontal="center"/>
    </xf>
    <xf numFmtId="1" fontId="6" fillId="0" borderId="21" xfId="1" applyNumberFormat="1" applyFont="1" applyFill="1" applyBorder="1" applyAlignment="1">
      <alignment horizontal="right"/>
    </xf>
    <xf numFmtId="1" fontId="8" fillId="0" borderId="21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1" fontId="6" fillId="0" borderId="22" xfId="1" applyNumberFormat="1" applyFont="1" applyFill="1" applyBorder="1" applyAlignment="1">
      <alignment horizontal="right"/>
    </xf>
    <xf numFmtId="1" fontId="8" fillId="0" borderId="22" xfId="1" applyNumberFormat="1" applyFont="1" applyFill="1" applyBorder="1" applyAlignment="1">
      <alignment horizontal="right"/>
    </xf>
    <xf numFmtId="9" fontId="9" fillId="0" borderId="21" xfId="2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right" wrapText="1"/>
    </xf>
    <xf numFmtId="1" fontId="3" fillId="0" borderId="22" xfId="1" applyNumberFormat="1" applyFont="1" applyFill="1" applyBorder="1" applyAlignment="1">
      <alignment horizontal="right" wrapText="1"/>
    </xf>
    <xf numFmtId="1" fontId="5" fillId="0" borderId="17" xfId="1" applyNumberFormat="1" applyFont="1" applyFill="1" applyBorder="1" applyAlignment="1">
      <alignment horizontal="left" vertical="center"/>
    </xf>
    <xf numFmtId="1" fontId="6" fillId="0" borderId="23" xfId="1" applyNumberFormat="1" applyFont="1" applyFill="1" applyBorder="1" applyAlignment="1">
      <alignment horizontal="right"/>
    </xf>
    <xf numFmtId="1" fontId="6" fillId="0" borderId="6" xfId="1" applyNumberFormat="1" applyFont="1" applyFill="1" applyBorder="1" applyAlignment="1">
      <alignment horizontal="right"/>
    </xf>
    <xf numFmtId="1" fontId="6" fillId="0" borderId="24" xfId="1" applyNumberFormat="1" applyFont="1" applyFill="1" applyBorder="1" applyAlignment="1">
      <alignment horizontal="right"/>
    </xf>
    <xf numFmtId="1" fontId="3" fillId="0" borderId="23" xfId="1" applyNumberFormat="1" applyFont="1" applyFill="1" applyBorder="1" applyAlignment="1">
      <alignment horizontal="right" wrapText="1"/>
    </xf>
    <xf numFmtId="1" fontId="3" fillId="0" borderId="6" xfId="1" applyNumberFormat="1" applyFont="1" applyFill="1" applyBorder="1" applyAlignment="1">
      <alignment horizontal="right" wrapText="1"/>
    </xf>
    <xf numFmtId="1" fontId="7" fillId="0" borderId="22" xfId="1" applyNumberFormat="1" applyFont="1" applyFill="1" applyBorder="1" applyAlignment="1">
      <alignment horizontal="left" vertical="center"/>
    </xf>
    <xf numFmtId="1" fontId="8" fillId="0" borderId="25" xfId="1" applyNumberFormat="1" applyFont="1" applyFill="1" applyBorder="1" applyAlignment="1">
      <alignment horizontal="right"/>
    </xf>
    <xf numFmtId="1" fontId="8" fillId="0" borderId="26" xfId="1" applyNumberFormat="1" applyFont="1" applyFill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1" fontId="9" fillId="0" borderId="22" xfId="1" applyNumberFormat="1" applyFont="1" applyFill="1" applyBorder="1" applyAlignment="1">
      <alignment horizontal="right"/>
    </xf>
    <xf numFmtId="0" fontId="18" fillId="0" borderId="0" xfId="0" applyFont="1"/>
    <xf numFmtId="0" fontId="7" fillId="0" borderId="6" xfId="1" applyFont="1" applyFill="1" applyBorder="1" applyAlignment="1">
      <alignment vertical="center"/>
    </xf>
    <xf numFmtId="1" fontId="10" fillId="0" borderId="23" xfId="1" applyNumberFormat="1" applyFont="1" applyFill="1" applyBorder="1" applyAlignment="1">
      <alignment horizontal="right"/>
    </xf>
    <xf numFmtId="1" fontId="9" fillId="0" borderId="6" xfId="1" applyNumberFormat="1" applyFont="1" applyFill="1" applyBorder="1" applyAlignment="1">
      <alignment horizontal="right"/>
    </xf>
    <xf numFmtId="9" fontId="9" fillId="0" borderId="23" xfId="2" applyFont="1" applyFill="1" applyBorder="1" applyAlignment="1">
      <alignment horizontal="right"/>
    </xf>
    <xf numFmtId="1" fontId="9" fillId="0" borderId="24" xfId="1" applyNumberFormat="1" applyFont="1" applyFill="1" applyBorder="1" applyAlignment="1">
      <alignment horizontal="right"/>
    </xf>
    <xf numFmtId="0" fontId="7" fillId="0" borderId="18" xfId="1" applyFont="1" applyFill="1" applyBorder="1" applyAlignment="1">
      <alignment vertical="center"/>
    </xf>
    <xf numFmtId="1" fontId="9" fillId="0" borderId="27" xfId="1" applyNumberFormat="1" applyFont="1" applyFill="1" applyBorder="1" applyAlignment="1">
      <alignment horizontal="right"/>
    </xf>
    <xf numFmtId="9" fontId="9" fillId="0" borderId="27" xfId="2" applyFont="1" applyFill="1" applyBorder="1" applyAlignment="1">
      <alignment horizontal="right"/>
    </xf>
    <xf numFmtId="1" fontId="10" fillId="0" borderId="27" xfId="1" applyNumberFormat="1" applyFont="1" applyFill="1" applyBorder="1" applyAlignment="1">
      <alignment horizontal="right"/>
    </xf>
    <xf numFmtId="9" fontId="9" fillId="0" borderId="28" xfId="2" applyFont="1" applyFill="1" applyBorder="1" applyAlignment="1">
      <alignment horizontal="right"/>
    </xf>
    <xf numFmtId="1" fontId="0" fillId="0" borderId="0" xfId="0" applyNumberFormat="1" applyFill="1" applyBorder="1"/>
    <xf numFmtId="9" fontId="19" fillId="0" borderId="21" xfId="2" applyFont="1" applyFill="1" applyBorder="1" applyAlignment="1">
      <alignment horizontal="right"/>
    </xf>
    <xf numFmtId="1" fontId="9" fillId="0" borderId="13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view="pageBreakPreview" topLeftCell="E1" zoomScale="73" zoomScaleSheetLayoutView="73" workbookViewId="0">
      <selection activeCell="B4" sqref="B4:N4"/>
    </sheetView>
  </sheetViews>
  <sheetFormatPr defaultRowHeight="14.4" x14ac:dyDescent="0.3"/>
  <cols>
    <col min="1" max="1" width="13.44140625" customWidth="1"/>
    <col min="2" max="2" width="44.88671875" customWidth="1"/>
    <col min="3" max="5" width="27.109375" style="22" customWidth="1"/>
    <col min="6" max="7" width="27.109375" style="18" customWidth="1"/>
    <col min="8" max="14" width="27.109375" style="22" customWidth="1"/>
  </cols>
  <sheetData>
    <row r="1" spans="1:14" x14ac:dyDescent="0.3">
      <c r="B1" s="23"/>
    </row>
    <row r="2" spans="1:14" ht="22.2" x14ac:dyDescent="0.35">
      <c r="B2" s="23"/>
      <c r="C2" s="21"/>
      <c r="D2" s="21"/>
      <c r="E2" s="21"/>
      <c r="F2" s="15"/>
      <c r="G2" s="15"/>
      <c r="H2" s="21"/>
      <c r="I2" s="21"/>
      <c r="J2" s="21"/>
      <c r="K2" s="21"/>
      <c r="L2" s="21"/>
      <c r="M2" s="65"/>
      <c r="N2" s="65"/>
    </row>
    <row r="3" spans="1:14" ht="22.8" thickBot="1" x14ac:dyDescent="0.4">
      <c r="B3" s="23"/>
      <c r="C3" s="21"/>
      <c r="D3" s="21"/>
      <c r="E3" s="21"/>
      <c r="F3" s="15"/>
      <c r="G3" s="15"/>
      <c r="H3" s="21"/>
      <c r="I3" s="21"/>
      <c r="J3" s="21"/>
      <c r="K3" s="21"/>
      <c r="L3" s="21"/>
      <c r="M3" s="65" t="s">
        <v>63</v>
      </c>
      <c r="N3" s="65"/>
    </row>
    <row r="4" spans="1:14" ht="49.2" customHeight="1" thickBot="1" x14ac:dyDescent="0.35">
      <c r="B4" s="66" t="s">
        <v>62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ht="25.2" thickBot="1" x14ac:dyDescent="0.45">
      <c r="B5" s="69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18" thickBot="1" x14ac:dyDescent="0.35"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x14ac:dyDescent="0.3">
      <c r="B7" s="75" t="s">
        <v>2</v>
      </c>
      <c r="C7" s="78" t="s">
        <v>3</v>
      </c>
      <c r="D7" s="79"/>
      <c r="E7" s="80"/>
      <c r="F7" s="78" t="s">
        <v>4</v>
      </c>
      <c r="G7" s="79"/>
      <c r="H7" s="80"/>
      <c r="I7" s="78" t="s">
        <v>5</v>
      </c>
      <c r="J7" s="79"/>
      <c r="K7" s="80"/>
      <c r="L7" s="78" t="s">
        <v>6</v>
      </c>
      <c r="M7" s="79"/>
      <c r="N7" s="80"/>
    </row>
    <row r="8" spans="1:14" ht="44.4" customHeight="1" thickBot="1" x14ac:dyDescent="0.35">
      <c r="B8" s="76"/>
      <c r="C8" s="81"/>
      <c r="D8" s="82"/>
      <c r="E8" s="83"/>
      <c r="F8" s="81"/>
      <c r="G8" s="82"/>
      <c r="H8" s="83"/>
      <c r="I8" s="81"/>
      <c r="J8" s="82"/>
      <c r="K8" s="83"/>
      <c r="L8" s="81"/>
      <c r="M8" s="82"/>
      <c r="N8" s="83"/>
    </row>
    <row r="9" spans="1:14" s="14" customFormat="1" ht="21.6" thickBot="1" x14ac:dyDescent="0.45">
      <c r="B9" s="76"/>
      <c r="C9" s="62">
        <v>1</v>
      </c>
      <c r="D9" s="63"/>
      <c r="E9" s="64"/>
      <c r="F9" s="62">
        <v>2</v>
      </c>
      <c r="G9" s="63"/>
      <c r="H9" s="64"/>
      <c r="I9" s="62">
        <v>3</v>
      </c>
      <c r="J9" s="63"/>
      <c r="K9" s="64"/>
      <c r="L9" s="62">
        <v>4</v>
      </c>
      <c r="M9" s="63"/>
      <c r="N9" s="64"/>
    </row>
    <row r="10" spans="1:14" ht="21.6" thickBot="1" x14ac:dyDescent="0.45">
      <c r="A10" s="14"/>
      <c r="B10" s="77"/>
      <c r="C10" s="13" t="s">
        <v>7</v>
      </c>
      <c r="D10" s="30" t="s">
        <v>8</v>
      </c>
      <c r="E10" s="13" t="s">
        <v>9</v>
      </c>
      <c r="F10" s="16" t="s">
        <v>7</v>
      </c>
      <c r="G10" s="34" t="s">
        <v>8</v>
      </c>
      <c r="H10" s="13" t="s">
        <v>9</v>
      </c>
      <c r="I10" s="13" t="s">
        <v>7</v>
      </c>
      <c r="J10" s="30" t="s">
        <v>8</v>
      </c>
      <c r="K10" s="13" t="s">
        <v>9</v>
      </c>
      <c r="L10" s="13" t="s">
        <v>7</v>
      </c>
      <c r="M10" s="30" t="s">
        <v>8</v>
      </c>
      <c r="N10" s="13" t="s">
        <v>9</v>
      </c>
    </row>
    <row r="11" spans="1:14" ht="26.4" hidden="1" thickBot="1" x14ac:dyDescent="0.55000000000000004">
      <c r="B11" s="1" t="s">
        <v>10</v>
      </c>
      <c r="C11" s="27">
        <v>0</v>
      </c>
      <c r="D11" s="31">
        <v>0</v>
      </c>
      <c r="E11" s="27" t="e">
        <v>#DIV/0!</v>
      </c>
      <c r="F11" s="2">
        <v>0</v>
      </c>
      <c r="G11" s="31">
        <v>0</v>
      </c>
      <c r="H11" s="27" t="e">
        <v>#DIV/0!</v>
      </c>
      <c r="I11" s="27">
        <v>0</v>
      </c>
      <c r="J11" s="31">
        <v>0</v>
      </c>
      <c r="K11" s="27" t="e">
        <v>#DIV/0!</v>
      </c>
      <c r="L11" s="35">
        <v>0</v>
      </c>
      <c r="M11" s="36">
        <v>0</v>
      </c>
      <c r="N11" s="27" t="e">
        <v>#DIV/0!</v>
      </c>
    </row>
    <row r="12" spans="1:14" ht="26.4" hidden="1" thickBot="1" x14ac:dyDescent="0.55000000000000004">
      <c r="B12" s="37" t="s">
        <v>11</v>
      </c>
      <c r="C12" s="38">
        <v>0</v>
      </c>
      <c r="D12" s="39">
        <v>0</v>
      </c>
      <c r="E12" s="38" t="e">
        <v>#DIV/0!</v>
      </c>
      <c r="F12" s="40">
        <v>0</v>
      </c>
      <c r="G12" s="39">
        <v>0</v>
      </c>
      <c r="H12" s="38" t="e">
        <v>#DIV/0!</v>
      </c>
      <c r="I12" s="38">
        <v>0</v>
      </c>
      <c r="J12" s="39">
        <v>0</v>
      </c>
      <c r="K12" s="38" t="e">
        <v>#DIV/0!</v>
      </c>
      <c r="L12" s="41">
        <v>0</v>
      </c>
      <c r="M12" s="42">
        <v>0</v>
      </c>
      <c r="N12" s="38" t="e">
        <v>#DIV/0!</v>
      </c>
    </row>
    <row r="13" spans="1:14" ht="25.2" thickBot="1" x14ac:dyDescent="0.45">
      <c r="B13" s="43" t="s">
        <v>12</v>
      </c>
      <c r="C13" s="28">
        <v>532.09624937341448</v>
      </c>
      <c r="D13" s="32">
        <v>148.75421900000001</v>
      </c>
      <c r="E13" s="33">
        <f t="shared" ref="E13:E60" si="0">D13/C13</f>
        <v>0.27956261517567527</v>
      </c>
      <c r="F13" s="4">
        <v>260.05602700523912</v>
      </c>
      <c r="G13" s="32">
        <v>150.67644999999999</v>
      </c>
      <c r="H13" s="33">
        <f t="shared" ref="H13:H60" si="1">G13/F13</f>
        <v>0.57939995367599939</v>
      </c>
      <c r="I13" s="28">
        <v>410.39159237260964</v>
      </c>
      <c r="J13" s="32">
        <v>58.32291699999999</v>
      </c>
      <c r="K13" s="33">
        <f t="shared" ref="K13:K60" si="2">J13/I13</f>
        <v>0.14211528229127673</v>
      </c>
      <c r="L13" s="28">
        <f>C13+F13+I13</f>
        <v>1202.5438687512633</v>
      </c>
      <c r="M13" s="32">
        <f>D13+G13+J13</f>
        <v>357.75358599999993</v>
      </c>
      <c r="N13" s="33">
        <f t="shared" ref="N13:N60" si="3">M13/L13</f>
        <v>0.29749732653952637</v>
      </c>
    </row>
    <row r="14" spans="1:14" ht="25.2" thickBot="1" x14ac:dyDescent="0.45">
      <c r="B14" s="3" t="s">
        <v>13</v>
      </c>
      <c r="C14" s="28">
        <v>976.00254678080944</v>
      </c>
      <c r="D14" s="32">
        <v>446.13361099999992</v>
      </c>
      <c r="E14" s="33">
        <f t="shared" si="0"/>
        <v>0.4571029168637944</v>
      </c>
      <c r="F14" s="4">
        <v>343.46664596494037</v>
      </c>
      <c r="G14" s="32">
        <v>395.64720839999995</v>
      </c>
      <c r="H14" s="33">
        <f t="shared" si="1"/>
        <v>1.1519232305322187</v>
      </c>
      <c r="I14" s="28">
        <v>165.34265317451045</v>
      </c>
      <c r="J14" s="32">
        <v>58.827528000000001</v>
      </c>
      <c r="K14" s="33">
        <f t="shared" si="2"/>
        <v>0.35579160531499787</v>
      </c>
      <c r="L14" s="28">
        <f t="shared" ref="L14:L60" si="4">C14+F14+I14</f>
        <v>1484.8118459202601</v>
      </c>
      <c r="M14" s="32">
        <f t="shared" ref="M14:M60" si="5">D14+G14+J14</f>
        <v>900.60834739999996</v>
      </c>
      <c r="N14" s="33">
        <f t="shared" si="3"/>
        <v>0.60654711899999614</v>
      </c>
    </row>
    <row r="15" spans="1:14" ht="25.2" thickBot="1" x14ac:dyDescent="0.45">
      <c r="B15" s="3" t="s">
        <v>14</v>
      </c>
      <c r="C15" s="28">
        <v>59.286076578767293</v>
      </c>
      <c r="D15" s="32">
        <v>1.6962999999999999</v>
      </c>
      <c r="E15" s="33">
        <f t="shared" si="0"/>
        <v>2.8612114308935607E-2</v>
      </c>
      <c r="F15" s="4">
        <v>68.327324429108359</v>
      </c>
      <c r="G15" s="32">
        <v>7.843</v>
      </c>
      <c r="H15" s="33">
        <f t="shared" si="1"/>
        <v>0.11478570345802647</v>
      </c>
      <c r="I15" s="28">
        <v>72.721731196537448</v>
      </c>
      <c r="J15" s="32">
        <v>27.550690000000003</v>
      </c>
      <c r="K15" s="33">
        <f t="shared" si="2"/>
        <v>0.37885085443774191</v>
      </c>
      <c r="L15" s="28">
        <f t="shared" si="4"/>
        <v>200.3351322044131</v>
      </c>
      <c r="M15" s="32">
        <f t="shared" si="5"/>
        <v>37.08999</v>
      </c>
      <c r="N15" s="33">
        <f t="shared" si="3"/>
        <v>0.1851397185899227</v>
      </c>
    </row>
    <row r="16" spans="1:14" ht="25.2" thickBot="1" x14ac:dyDescent="0.45">
      <c r="B16" s="3" t="s">
        <v>15</v>
      </c>
      <c r="C16" s="28">
        <v>1059.5604863419578</v>
      </c>
      <c r="D16" s="32">
        <v>850.406307739</v>
      </c>
      <c r="E16" s="33">
        <f t="shared" si="0"/>
        <v>0.80260288931211021</v>
      </c>
      <c r="F16" s="4">
        <v>435.45546464994084</v>
      </c>
      <c r="G16" s="32">
        <v>189.29397919600001</v>
      </c>
      <c r="H16" s="33">
        <f t="shared" si="1"/>
        <v>0.43470341874839469</v>
      </c>
      <c r="I16" s="28">
        <v>434.11768063304129</v>
      </c>
      <c r="J16" s="32">
        <v>154.24322660000001</v>
      </c>
      <c r="K16" s="33">
        <f t="shared" si="2"/>
        <v>0.35530279802259762</v>
      </c>
      <c r="L16" s="28">
        <f t="shared" si="4"/>
        <v>1929.1336316249399</v>
      </c>
      <c r="M16" s="32">
        <f t="shared" si="5"/>
        <v>1193.943513535</v>
      </c>
      <c r="N16" s="33">
        <f t="shared" si="3"/>
        <v>0.61890140421704343</v>
      </c>
    </row>
    <row r="17" spans="2:14" ht="25.2" thickBot="1" x14ac:dyDescent="0.45">
      <c r="B17" s="3" t="s">
        <v>16</v>
      </c>
      <c r="C17" s="28">
        <v>453.62217893404102</v>
      </c>
      <c r="D17" s="32">
        <v>272.21635200000003</v>
      </c>
      <c r="E17" s="33">
        <f>D17/C17</f>
        <v>0.60009489095016599</v>
      </c>
      <c r="F17" s="4">
        <v>256.99498505881837</v>
      </c>
      <c r="G17" s="32">
        <v>323.07879400000002</v>
      </c>
      <c r="H17" s="33">
        <f>G17/F17</f>
        <v>1.257140461032954</v>
      </c>
      <c r="I17" s="28">
        <v>258.18418346840582</v>
      </c>
      <c r="J17" s="32">
        <v>130.45192</v>
      </c>
      <c r="K17" s="33">
        <f>J17/I17</f>
        <v>0.50526689221442367</v>
      </c>
      <c r="L17" s="28">
        <f t="shared" si="4"/>
        <v>968.8013474612651</v>
      </c>
      <c r="M17" s="32">
        <f t="shared" si="5"/>
        <v>725.74706600000002</v>
      </c>
      <c r="N17" s="33">
        <f>M17/L17</f>
        <v>0.74911855552411588</v>
      </c>
    </row>
    <row r="18" spans="2:14" ht="25.2" thickBot="1" x14ac:dyDescent="0.45">
      <c r="B18" s="3" t="s">
        <v>17</v>
      </c>
      <c r="C18" s="28">
        <v>572.09109207994777</v>
      </c>
      <c r="D18" s="32">
        <v>306.14889299999999</v>
      </c>
      <c r="E18" s="33">
        <f t="shared" si="0"/>
        <v>0.53514011533886408</v>
      </c>
      <c r="F18" s="4">
        <v>391.82973588045388</v>
      </c>
      <c r="G18" s="32">
        <v>457.69337400000001</v>
      </c>
      <c r="H18" s="33">
        <f t="shared" si="1"/>
        <v>1.1680924955109608</v>
      </c>
      <c r="I18" s="28">
        <v>266.66538544407149</v>
      </c>
      <c r="J18" s="32">
        <v>252.01406799999998</v>
      </c>
      <c r="K18" s="33">
        <f t="shared" si="2"/>
        <v>0.94505729560785323</v>
      </c>
      <c r="L18" s="28">
        <f t="shared" si="4"/>
        <v>1230.5862134044733</v>
      </c>
      <c r="M18" s="32">
        <f t="shared" si="5"/>
        <v>1015.8563349999999</v>
      </c>
      <c r="N18" s="33">
        <f t="shared" si="3"/>
        <v>0.82550602626173319</v>
      </c>
    </row>
    <row r="19" spans="2:14" ht="25.2" thickBot="1" x14ac:dyDescent="0.45">
      <c r="B19" s="3" t="s">
        <v>18</v>
      </c>
      <c r="C19" s="28">
        <v>280.80659790333573</v>
      </c>
      <c r="D19" s="32">
        <v>60.987699999999997</v>
      </c>
      <c r="E19" s="33">
        <f t="shared" si="0"/>
        <v>0.21718756060352354</v>
      </c>
      <c r="F19" s="4">
        <v>217.5380284337555</v>
      </c>
      <c r="G19" s="32">
        <v>91.625695999999991</v>
      </c>
      <c r="H19" s="33">
        <f t="shared" si="1"/>
        <v>0.42119392484933627</v>
      </c>
      <c r="I19" s="28">
        <v>172.32115165206665</v>
      </c>
      <c r="J19" s="32">
        <v>116.41725500000001</v>
      </c>
      <c r="K19" s="33">
        <f t="shared" si="2"/>
        <v>0.67558308358487473</v>
      </c>
      <c r="L19" s="28">
        <f t="shared" si="4"/>
        <v>670.66577798915785</v>
      </c>
      <c r="M19" s="32">
        <f t="shared" si="5"/>
        <v>269.03065100000003</v>
      </c>
      <c r="N19" s="33">
        <f t="shared" si="3"/>
        <v>0.40113967318658872</v>
      </c>
    </row>
    <row r="20" spans="2:14" ht="25.2" thickBot="1" x14ac:dyDescent="0.45">
      <c r="B20" s="3" t="s">
        <v>19</v>
      </c>
      <c r="C20" s="28">
        <v>2584.4919899124366</v>
      </c>
      <c r="D20" s="32">
        <v>1820.906502</v>
      </c>
      <c r="E20" s="33">
        <f t="shared" si="0"/>
        <v>0.70455103328128055</v>
      </c>
      <c r="F20" s="4">
        <v>739.25303152287734</v>
      </c>
      <c r="G20" s="32">
        <v>545.04069800000002</v>
      </c>
      <c r="H20" s="33">
        <f t="shared" si="1"/>
        <v>0.73728571241325092</v>
      </c>
      <c r="I20" s="28">
        <v>669.0839988828277</v>
      </c>
      <c r="J20" s="32">
        <v>335.88365499999998</v>
      </c>
      <c r="K20" s="33">
        <f t="shared" si="2"/>
        <v>0.50200521244092866</v>
      </c>
      <c r="L20" s="28">
        <f t="shared" si="4"/>
        <v>3992.8290203181414</v>
      </c>
      <c r="M20" s="32">
        <f t="shared" si="5"/>
        <v>2701.8308550000002</v>
      </c>
      <c r="N20" s="33">
        <f t="shared" si="3"/>
        <v>0.67667081191087997</v>
      </c>
    </row>
    <row r="21" spans="2:14" s="22" customFormat="1" ht="25.2" thickBot="1" x14ac:dyDescent="0.45">
      <c r="B21" s="3" t="s">
        <v>20</v>
      </c>
      <c r="C21" s="28">
        <v>5526.5007850415541</v>
      </c>
      <c r="D21" s="32">
        <v>4459</v>
      </c>
      <c r="E21" s="33">
        <f t="shared" si="0"/>
        <v>0.80683965739570096</v>
      </c>
      <c r="F21" s="4">
        <v>2933.7868012786457</v>
      </c>
      <c r="G21" s="32">
        <v>1909</v>
      </c>
      <c r="H21" s="33">
        <f t="shared" si="1"/>
        <v>0.65069486275144184</v>
      </c>
      <c r="I21" s="28">
        <v>1647.8059051445123</v>
      </c>
      <c r="J21" s="32">
        <v>1736</v>
      </c>
      <c r="K21" s="33">
        <f t="shared" si="2"/>
        <v>1.0535221378805248</v>
      </c>
      <c r="L21" s="28">
        <f t="shared" si="4"/>
        <v>10108.093491464711</v>
      </c>
      <c r="M21" s="32">
        <f t="shared" si="5"/>
        <v>8104</v>
      </c>
      <c r="N21" s="33">
        <f t="shared" si="3"/>
        <v>0.80173377965320847</v>
      </c>
    </row>
    <row r="22" spans="2:14" ht="25.2" thickBot="1" x14ac:dyDescent="0.45">
      <c r="B22" s="3" t="s">
        <v>21</v>
      </c>
      <c r="C22" s="28">
        <v>5253.1833906159136</v>
      </c>
      <c r="D22" s="32">
        <v>4041.4491417499999</v>
      </c>
      <c r="E22" s="33">
        <f t="shared" si="0"/>
        <v>0.76933334346740878</v>
      </c>
      <c r="F22" s="4">
        <v>2969.7878316710221</v>
      </c>
      <c r="G22" s="32">
        <v>1941</v>
      </c>
      <c r="H22" s="33">
        <f t="shared" si="1"/>
        <v>0.65358204357240224</v>
      </c>
      <c r="I22" s="28">
        <v>1908.3277133025888</v>
      </c>
      <c r="J22" s="32">
        <v>1925.806634</v>
      </c>
      <c r="K22" s="33">
        <f t="shared" si="2"/>
        <v>1.0091592867281489</v>
      </c>
      <c r="L22" s="28">
        <f t="shared" si="4"/>
        <v>10131.298935589524</v>
      </c>
      <c r="M22" s="32">
        <f t="shared" si="5"/>
        <v>7908.2557757499999</v>
      </c>
      <c r="N22" s="33">
        <f t="shared" si="3"/>
        <v>0.78057668873727992</v>
      </c>
    </row>
    <row r="23" spans="2:14" ht="25.2" thickBot="1" x14ac:dyDescent="0.45">
      <c r="B23" s="3" t="s">
        <v>22</v>
      </c>
      <c r="C23" s="28">
        <v>691.65244863294458</v>
      </c>
      <c r="D23" s="32">
        <v>340.48515900000001</v>
      </c>
      <c r="E23" s="33">
        <f t="shared" si="0"/>
        <v>0.49227781911705953</v>
      </c>
      <c r="F23" s="4">
        <v>310.92182593850538</v>
      </c>
      <c r="G23" s="32">
        <v>348.72651400000001</v>
      </c>
      <c r="H23" s="33">
        <f t="shared" si="1"/>
        <v>1.12158904556598</v>
      </c>
      <c r="I23" s="28">
        <v>240.6147106469877</v>
      </c>
      <c r="J23" s="32">
        <v>263.58350999999999</v>
      </c>
      <c r="K23" s="33">
        <f t="shared" si="2"/>
        <v>1.0954588324681047</v>
      </c>
      <c r="L23" s="28">
        <f t="shared" si="4"/>
        <v>1243.1889852184377</v>
      </c>
      <c r="M23" s="32">
        <f t="shared" si="5"/>
        <v>952.79518299999995</v>
      </c>
      <c r="N23" s="33">
        <f t="shared" si="3"/>
        <v>0.76641218216117535</v>
      </c>
    </row>
    <row r="24" spans="2:14" ht="25.2" thickBot="1" x14ac:dyDescent="0.45">
      <c r="B24" s="3" t="s">
        <v>23</v>
      </c>
      <c r="C24" s="28">
        <v>857.50727992490329</v>
      </c>
      <c r="D24" s="32">
        <v>541.87598432999994</v>
      </c>
      <c r="E24" s="33">
        <f t="shared" si="0"/>
        <v>0.63191998134109728</v>
      </c>
      <c r="F24" s="4">
        <v>568.83083771273232</v>
      </c>
      <c r="G24" s="32">
        <v>1102.0236850000001</v>
      </c>
      <c r="H24" s="33">
        <f t="shared" si="1"/>
        <v>1.9373487018236129</v>
      </c>
      <c r="I24" s="28">
        <v>487.35501468901384</v>
      </c>
      <c r="J24" s="32">
        <v>103.74929499999999</v>
      </c>
      <c r="K24" s="33">
        <f t="shared" si="2"/>
        <v>0.21288237911372157</v>
      </c>
      <c r="L24" s="28">
        <f t="shared" si="4"/>
        <v>1913.6931323266494</v>
      </c>
      <c r="M24" s="32">
        <f t="shared" si="5"/>
        <v>1747.6489643300001</v>
      </c>
      <c r="N24" s="33">
        <f t="shared" si="3"/>
        <v>0.91323365006030277</v>
      </c>
    </row>
    <row r="25" spans="2:14" ht="25.2" thickBot="1" x14ac:dyDescent="0.45">
      <c r="B25" s="6" t="s">
        <v>24</v>
      </c>
      <c r="C25" s="29">
        <v>18846.801122120021</v>
      </c>
      <c r="D25" s="46">
        <v>11740.578508995499</v>
      </c>
      <c r="E25" s="33">
        <f t="shared" si="0"/>
        <v>0.62294807659512441</v>
      </c>
      <c r="F25" s="17">
        <v>9496.248539546039</v>
      </c>
      <c r="G25" s="46">
        <v>6417.0054559082801</v>
      </c>
      <c r="H25" s="33">
        <f t="shared" si="1"/>
        <v>0.67574110230849538</v>
      </c>
      <c r="I25" s="29">
        <v>6732.9317206071737</v>
      </c>
      <c r="J25" s="29">
        <v>3711.8027040510005</v>
      </c>
      <c r="K25" s="33">
        <f t="shared" si="2"/>
        <v>0.55129070931915991</v>
      </c>
      <c r="L25" s="28">
        <f t="shared" si="4"/>
        <v>35075.981382273232</v>
      </c>
      <c r="M25" s="32">
        <f t="shared" si="5"/>
        <v>21869.386668954779</v>
      </c>
      <c r="N25" s="33">
        <f t="shared" si="3"/>
        <v>0.62348609524599563</v>
      </c>
    </row>
    <row r="26" spans="2:14" ht="25.2" thickBot="1" x14ac:dyDescent="0.45">
      <c r="B26" s="7" t="s">
        <v>25</v>
      </c>
      <c r="C26" s="44">
        <v>1324.9123753098124</v>
      </c>
      <c r="D26" s="32">
        <v>538.81734770000003</v>
      </c>
      <c r="E26" s="33">
        <f t="shared" si="0"/>
        <v>0.40668149663407366</v>
      </c>
      <c r="F26" s="45">
        <v>309.66201978983213</v>
      </c>
      <c r="G26" s="32">
        <v>755.73142216400015</v>
      </c>
      <c r="H26" s="33">
        <f t="shared" si="1"/>
        <v>2.4405040782105463</v>
      </c>
      <c r="I26" s="44">
        <v>359.67619542643837</v>
      </c>
      <c r="J26" s="32">
        <v>89.455560700000007</v>
      </c>
      <c r="K26" s="33">
        <f t="shared" si="2"/>
        <v>0.24871137383428985</v>
      </c>
      <c r="L26" s="28">
        <f t="shared" si="4"/>
        <v>1994.250590526083</v>
      </c>
      <c r="M26" s="32">
        <f t="shared" si="5"/>
        <v>1384.0043305640002</v>
      </c>
      <c r="N26" s="33">
        <f t="shared" si="3"/>
        <v>0.69399720232696538</v>
      </c>
    </row>
    <row r="27" spans="2:14" ht="25.2" thickBot="1" x14ac:dyDescent="0.45">
      <c r="B27" s="3" t="s">
        <v>26</v>
      </c>
      <c r="C27" s="28">
        <v>16.355841783378061</v>
      </c>
      <c r="D27" s="32">
        <v>16.783954000000001</v>
      </c>
      <c r="E27" s="33">
        <f t="shared" si="0"/>
        <v>1.0261748812621199</v>
      </c>
      <c r="F27" s="4">
        <v>228.25901410812</v>
      </c>
      <c r="G27" s="32">
        <v>68.457945999999993</v>
      </c>
      <c r="H27" s="33">
        <f t="shared" si="1"/>
        <v>0.29991343942094373</v>
      </c>
      <c r="I27" s="28">
        <v>33.027625651752452</v>
      </c>
      <c r="J27" s="32">
        <v>11.30828</v>
      </c>
      <c r="K27" s="33">
        <f t="shared" si="2"/>
        <v>0.34238852405667802</v>
      </c>
      <c r="L27" s="28">
        <f t="shared" si="4"/>
        <v>277.64248154325048</v>
      </c>
      <c r="M27" s="32">
        <f t="shared" si="5"/>
        <v>96.550179999999983</v>
      </c>
      <c r="N27" s="33">
        <f t="shared" si="3"/>
        <v>0.34775002536836075</v>
      </c>
    </row>
    <row r="28" spans="2:14" ht="25.2" thickBot="1" x14ac:dyDescent="0.45">
      <c r="B28" s="3" t="s">
        <v>27</v>
      </c>
      <c r="C28" s="28">
        <v>4.5579964345030604</v>
      </c>
      <c r="D28" s="32">
        <v>5.3999999999999999E-2</v>
      </c>
      <c r="E28" s="33">
        <f t="shared" si="0"/>
        <v>1.1847310715566059E-2</v>
      </c>
      <c r="F28" s="4">
        <v>22.705888334560001</v>
      </c>
      <c r="G28" s="32">
        <v>0</v>
      </c>
      <c r="H28" s="33">
        <f t="shared" si="1"/>
        <v>0</v>
      </c>
      <c r="I28" s="28">
        <v>25.145257614543535</v>
      </c>
      <c r="J28" s="32">
        <v>0</v>
      </c>
      <c r="K28" s="33">
        <f t="shared" si="2"/>
        <v>0</v>
      </c>
      <c r="L28" s="28">
        <f t="shared" si="4"/>
        <v>52.409142383606593</v>
      </c>
      <c r="M28" s="32">
        <f t="shared" si="5"/>
        <v>5.3999999999999999E-2</v>
      </c>
      <c r="N28" s="33">
        <f t="shared" si="3"/>
        <v>1.0303545821213633E-3</v>
      </c>
    </row>
    <row r="29" spans="2:14" ht="25.2" thickBot="1" x14ac:dyDescent="0.45">
      <c r="B29" s="3" t="s">
        <v>28</v>
      </c>
      <c r="C29" s="28">
        <v>28.694617014628061</v>
      </c>
      <c r="D29" s="32">
        <v>7.8812177999999999</v>
      </c>
      <c r="E29" s="33">
        <f t="shared" si="0"/>
        <v>0.27465840704485722</v>
      </c>
      <c r="F29" s="4">
        <v>31.514998253249313</v>
      </c>
      <c r="G29" s="32">
        <v>35.095489199999996</v>
      </c>
      <c r="H29" s="33">
        <f t="shared" si="1"/>
        <v>1.1136122844741558</v>
      </c>
      <c r="I29" s="28">
        <v>43.70647121035465</v>
      </c>
      <c r="J29" s="32">
        <v>37.884329200000003</v>
      </c>
      <c r="K29" s="33">
        <f t="shared" si="2"/>
        <v>0.86678993180819175</v>
      </c>
      <c r="L29" s="28">
        <f t="shared" si="4"/>
        <v>103.91608647823202</v>
      </c>
      <c r="M29" s="32">
        <f t="shared" si="5"/>
        <v>80.861036200000001</v>
      </c>
      <c r="N29" s="33">
        <f t="shared" si="3"/>
        <v>0.7781378123486058</v>
      </c>
    </row>
    <row r="30" spans="2:14" ht="25.2" thickBot="1" x14ac:dyDescent="0.45">
      <c r="B30" s="3" t="s">
        <v>29</v>
      </c>
      <c r="C30" s="28">
        <v>116.08538081229858</v>
      </c>
      <c r="D30" s="32">
        <v>57.942294999999994</v>
      </c>
      <c r="E30" s="33">
        <f t="shared" si="0"/>
        <v>0.49913515891969523</v>
      </c>
      <c r="F30" s="4">
        <v>40.091371206571814</v>
      </c>
      <c r="G30" s="32">
        <v>86.95580600000001</v>
      </c>
      <c r="H30" s="33">
        <f t="shared" si="1"/>
        <v>2.1689406818229786</v>
      </c>
      <c r="I30" s="28">
        <v>58.754888696865059</v>
      </c>
      <c r="J30" s="32">
        <v>2.5783</v>
      </c>
      <c r="K30" s="33">
        <f t="shared" si="2"/>
        <v>4.3882305918444678E-2</v>
      </c>
      <c r="L30" s="28">
        <f t="shared" si="4"/>
        <v>214.93164071573545</v>
      </c>
      <c r="M30" s="32">
        <f t="shared" si="5"/>
        <v>147.47640100000001</v>
      </c>
      <c r="N30" s="33">
        <f t="shared" si="3"/>
        <v>0.68615491190080069</v>
      </c>
    </row>
    <row r="31" spans="2:14" ht="25.2" thickBot="1" x14ac:dyDescent="0.45">
      <c r="B31" s="3" t="s">
        <v>30</v>
      </c>
      <c r="C31" s="28">
        <v>2750.8986976219967</v>
      </c>
      <c r="D31" s="32">
        <v>2918.3576873810002</v>
      </c>
      <c r="E31" s="33">
        <f t="shared" si="0"/>
        <v>1.0608742844306709</v>
      </c>
      <c r="F31" s="4">
        <v>843.43333482897356</v>
      </c>
      <c r="G31" s="32">
        <v>6454.4022099600124</v>
      </c>
      <c r="H31" s="33">
        <f t="shared" si="1"/>
        <v>7.6525339270219837</v>
      </c>
      <c r="I31" s="28">
        <v>544.29247822422087</v>
      </c>
      <c r="J31" s="32">
        <v>156.4628687</v>
      </c>
      <c r="K31" s="33">
        <f t="shared" si="2"/>
        <v>0.28746101583190581</v>
      </c>
      <c r="L31" s="28">
        <f t="shared" si="4"/>
        <v>4138.6245106751912</v>
      </c>
      <c r="M31" s="32">
        <f t="shared" si="5"/>
        <v>9529.2227660410135</v>
      </c>
      <c r="N31" s="33">
        <f t="shared" si="3"/>
        <v>2.3025096240215275</v>
      </c>
    </row>
    <row r="32" spans="2:14" ht="25.2" thickBot="1" x14ac:dyDescent="0.45">
      <c r="B32" s="3" t="s">
        <v>31</v>
      </c>
      <c r="C32" s="28">
        <v>263.99372178375796</v>
      </c>
      <c r="D32" s="32">
        <v>78.858509999999995</v>
      </c>
      <c r="E32" s="33">
        <f t="shared" si="0"/>
        <v>0.298713581016879</v>
      </c>
      <c r="F32" s="4">
        <v>146.66404409296726</v>
      </c>
      <c r="G32" s="32">
        <v>40.248600000000003</v>
      </c>
      <c r="H32" s="33">
        <f t="shared" si="1"/>
        <v>0.27442717981025577</v>
      </c>
      <c r="I32" s="28">
        <v>359.28597178326174</v>
      </c>
      <c r="J32" s="32">
        <v>71.186999999999998</v>
      </c>
      <c r="K32" s="33">
        <f t="shared" si="2"/>
        <v>0.19813464925077384</v>
      </c>
      <c r="L32" s="28">
        <f t="shared" si="4"/>
        <v>769.94373765998694</v>
      </c>
      <c r="M32" s="32">
        <f t="shared" si="5"/>
        <v>190.29410999999999</v>
      </c>
      <c r="N32" s="33">
        <f t="shared" si="3"/>
        <v>0.24715326678068955</v>
      </c>
    </row>
    <row r="33" spans="2:14" ht="25.2" thickBot="1" x14ac:dyDescent="0.45">
      <c r="B33" s="3" t="s">
        <v>32</v>
      </c>
      <c r="C33" s="28">
        <v>1161.4633965357111</v>
      </c>
      <c r="D33" s="32">
        <v>1155.7852841660001</v>
      </c>
      <c r="E33" s="33">
        <f t="shared" si="0"/>
        <v>0.99511124294863951</v>
      </c>
      <c r="F33" s="4">
        <v>557.04957981804432</v>
      </c>
      <c r="G33" s="32">
        <v>4203.0669178909984</v>
      </c>
      <c r="H33" s="33">
        <f t="shared" si="1"/>
        <v>7.5452294915362756</v>
      </c>
      <c r="I33" s="28">
        <v>349.61783966091389</v>
      </c>
      <c r="J33" s="32">
        <v>159.60142079099998</v>
      </c>
      <c r="K33" s="33">
        <f t="shared" si="2"/>
        <v>0.45650250841259599</v>
      </c>
      <c r="L33" s="28">
        <f t="shared" si="4"/>
        <v>2068.1308160146691</v>
      </c>
      <c r="M33" s="32">
        <f t="shared" si="5"/>
        <v>5518.4536228479983</v>
      </c>
      <c r="N33" s="33">
        <f t="shared" si="3"/>
        <v>2.6683290922003535</v>
      </c>
    </row>
    <row r="34" spans="2:14" ht="25.2" thickBot="1" x14ac:dyDescent="0.45">
      <c r="B34" s="3" t="s">
        <v>33</v>
      </c>
      <c r="C34" s="28">
        <v>31.845367424756127</v>
      </c>
      <c r="D34" s="32">
        <v>0.1007386</v>
      </c>
      <c r="E34" s="33">
        <f t="shared" si="0"/>
        <v>3.1633674894166008E-3</v>
      </c>
      <c r="F34" s="4">
        <v>26.752445038933331</v>
      </c>
      <c r="G34" s="32">
        <v>69.504499999999993</v>
      </c>
      <c r="H34" s="33">
        <f t="shared" si="1"/>
        <v>2.5980615939533305</v>
      </c>
      <c r="I34" s="28">
        <v>38.151507121979279</v>
      </c>
      <c r="J34" s="32">
        <v>0.65148660000000003</v>
      </c>
      <c r="K34" s="33">
        <f t="shared" si="2"/>
        <v>1.7076300496256813E-2</v>
      </c>
      <c r="L34" s="28">
        <f t="shared" si="4"/>
        <v>96.749319585668729</v>
      </c>
      <c r="M34" s="32">
        <f t="shared" si="5"/>
        <v>70.256725199999991</v>
      </c>
      <c r="N34" s="33">
        <f t="shared" si="3"/>
        <v>0.72617280928564765</v>
      </c>
    </row>
    <row r="35" spans="2:14" ht="25.2" thickBot="1" x14ac:dyDescent="0.45">
      <c r="B35" s="3" t="s">
        <v>34</v>
      </c>
      <c r="C35" s="28">
        <v>203.5046248935501</v>
      </c>
      <c r="D35" s="32">
        <v>213.4037424</v>
      </c>
      <c r="E35" s="33">
        <f t="shared" si="0"/>
        <v>1.0486432065690299</v>
      </c>
      <c r="F35" s="4">
        <v>108.4289636339353</v>
      </c>
      <c r="G35" s="32">
        <v>257.80597274199999</v>
      </c>
      <c r="H35" s="33">
        <f t="shared" si="1"/>
        <v>2.3776485922375246</v>
      </c>
      <c r="I35" s="28">
        <v>146.7785887178924</v>
      </c>
      <c r="J35" s="32">
        <v>1.1020000000000001</v>
      </c>
      <c r="K35" s="33">
        <f t="shared" si="2"/>
        <v>7.5079070430227237E-3</v>
      </c>
      <c r="L35" s="28">
        <f t="shared" si="4"/>
        <v>458.7121772453778</v>
      </c>
      <c r="M35" s="32">
        <f t="shared" si="5"/>
        <v>472.31171514199997</v>
      </c>
      <c r="N35" s="33">
        <f t="shared" si="3"/>
        <v>1.0296472135932582</v>
      </c>
    </row>
    <row r="36" spans="2:14" ht="25.2" thickBot="1" x14ac:dyDescent="0.45">
      <c r="B36" s="3" t="s">
        <v>35</v>
      </c>
      <c r="C36" s="28">
        <v>35.513701636176812</v>
      </c>
      <c r="D36" s="32">
        <v>0.52549999999999997</v>
      </c>
      <c r="E36" s="33">
        <f t="shared" si="0"/>
        <v>1.479710578704327E-2</v>
      </c>
      <c r="F36" s="4">
        <v>58.532377219053473</v>
      </c>
      <c r="G36" s="32">
        <v>9.4978999999999996</v>
      </c>
      <c r="H36" s="33">
        <f t="shared" si="1"/>
        <v>0.16226745694019482</v>
      </c>
      <c r="I36" s="28">
        <v>35.256951288097909</v>
      </c>
      <c r="J36" s="32">
        <v>12.533899999999999</v>
      </c>
      <c r="K36" s="33">
        <f t="shared" si="2"/>
        <v>0.35550152642469718</v>
      </c>
      <c r="L36" s="28">
        <f t="shared" si="4"/>
        <v>129.30303014332821</v>
      </c>
      <c r="M36" s="32">
        <f t="shared" si="5"/>
        <v>22.557299999999998</v>
      </c>
      <c r="N36" s="33">
        <f t="shared" si="3"/>
        <v>0.17445298826327552</v>
      </c>
    </row>
    <row r="37" spans="2:14" ht="25.2" thickBot="1" x14ac:dyDescent="0.45">
      <c r="B37" s="3" t="s">
        <v>36</v>
      </c>
      <c r="C37" s="28">
        <v>23.107659102827316</v>
      </c>
      <c r="D37" s="32">
        <v>12.204766899999999</v>
      </c>
      <c r="E37" s="33">
        <f t="shared" si="0"/>
        <v>0.52816976595031628</v>
      </c>
      <c r="F37" s="4">
        <v>31.068822165300006</v>
      </c>
      <c r="G37" s="32">
        <v>102.1894853</v>
      </c>
      <c r="H37" s="33">
        <f t="shared" si="1"/>
        <v>3.2891329048879392</v>
      </c>
      <c r="I37" s="28">
        <v>28.125904635822984</v>
      </c>
      <c r="J37" s="32">
        <v>59.0289</v>
      </c>
      <c r="K37" s="33">
        <f t="shared" si="2"/>
        <v>2.0987378277894377</v>
      </c>
      <c r="L37" s="28">
        <f t="shared" si="4"/>
        <v>82.302385903950295</v>
      </c>
      <c r="M37" s="32">
        <f t="shared" si="5"/>
        <v>173.4231522</v>
      </c>
      <c r="N37" s="33">
        <f t="shared" si="3"/>
        <v>2.1071461087700514</v>
      </c>
    </row>
    <row r="38" spans="2:14" ht="25.2" thickBot="1" x14ac:dyDescent="0.45">
      <c r="B38" s="3" t="s">
        <v>37</v>
      </c>
      <c r="C38" s="28">
        <v>5.3547384120030603</v>
      </c>
      <c r="D38" s="32">
        <v>5.859</v>
      </c>
      <c r="E38" s="33">
        <f t="shared" si="0"/>
        <v>1.0941710965500384</v>
      </c>
      <c r="F38" s="4">
        <v>13.943047623243999</v>
      </c>
      <c r="G38" s="32">
        <v>2.46</v>
      </c>
      <c r="H38" s="33">
        <f t="shared" si="1"/>
        <v>0.17643201590296617</v>
      </c>
      <c r="I38" s="28">
        <v>54.252237780570859</v>
      </c>
      <c r="J38" s="32">
        <v>5.42</v>
      </c>
      <c r="K38" s="33">
        <f t="shared" si="2"/>
        <v>9.9903713132014682E-2</v>
      </c>
      <c r="L38" s="28">
        <f t="shared" si="4"/>
        <v>73.550023815817923</v>
      </c>
      <c r="M38" s="32">
        <f t="shared" si="5"/>
        <v>13.738999999999999</v>
      </c>
      <c r="N38" s="33">
        <f t="shared" si="3"/>
        <v>0.18679803604693385</v>
      </c>
    </row>
    <row r="39" spans="2:14" ht="25.2" thickBot="1" x14ac:dyDescent="0.45">
      <c r="B39" s="3" t="s">
        <v>38</v>
      </c>
      <c r="C39" s="28">
        <v>328.93401103394274</v>
      </c>
      <c r="D39" s="32">
        <v>367.05639884799996</v>
      </c>
      <c r="E39" s="33">
        <f t="shared" si="0"/>
        <v>1.1158967651117213</v>
      </c>
      <c r="F39" s="4">
        <v>303.79593031717548</v>
      </c>
      <c r="G39" s="32">
        <v>502.033933617</v>
      </c>
      <c r="H39" s="33">
        <f t="shared" si="1"/>
        <v>1.6525367311301895</v>
      </c>
      <c r="I39" s="28">
        <v>349.26161053654118</v>
      </c>
      <c r="J39" s="32">
        <v>2.5094465000000001</v>
      </c>
      <c r="K39" s="33">
        <f t="shared" si="2"/>
        <v>7.1850052347435175E-3</v>
      </c>
      <c r="L39" s="28">
        <f t="shared" si="4"/>
        <v>981.9915518876594</v>
      </c>
      <c r="M39" s="32">
        <f t="shared" si="5"/>
        <v>871.59977896499993</v>
      </c>
      <c r="N39" s="33">
        <f t="shared" si="3"/>
        <v>0.887583785511743</v>
      </c>
    </row>
    <row r="40" spans="2:14" ht="25.2" thickBot="1" x14ac:dyDescent="0.45">
      <c r="B40" s="3" t="s">
        <v>39</v>
      </c>
      <c r="C40" s="28">
        <v>0.65517499999999995</v>
      </c>
      <c r="D40" s="32">
        <v>0</v>
      </c>
      <c r="E40" s="33">
        <f t="shared" si="0"/>
        <v>0</v>
      </c>
      <c r="F40" s="4">
        <v>21.660724999999999</v>
      </c>
      <c r="G40" s="32">
        <v>0</v>
      </c>
      <c r="H40" s="33">
        <f t="shared" si="1"/>
        <v>0</v>
      </c>
      <c r="I40" s="28">
        <v>23.462150000000001</v>
      </c>
      <c r="J40" s="32">
        <v>0</v>
      </c>
      <c r="K40" s="33">
        <f t="shared" si="2"/>
        <v>0</v>
      </c>
      <c r="L40" s="28">
        <f t="shared" si="4"/>
        <v>45.77805</v>
      </c>
      <c r="M40" s="32">
        <f t="shared" si="5"/>
        <v>0</v>
      </c>
      <c r="N40" s="33">
        <f t="shared" si="3"/>
        <v>0</v>
      </c>
    </row>
    <row r="41" spans="2:14" ht="25.2" thickBot="1" x14ac:dyDescent="0.45">
      <c r="B41" s="3" t="s">
        <v>40</v>
      </c>
      <c r="C41" s="28">
        <v>3.5673328490030602</v>
      </c>
      <c r="D41" s="32">
        <v>1.9699652600000002</v>
      </c>
      <c r="E41" s="33">
        <f t="shared" si="0"/>
        <v>0.55222356404183981</v>
      </c>
      <c r="F41" s="4">
        <v>25.584312433120001</v>
      </c>
      <c r="G41" s="32">
        <v>19.626097699999999</v>
      </c>
      <c r="H41" s="33">
        <f t="shared" si="1"/>
        <v>0.76711452579797157</v>
      </c>
      <c r="I41" s="28">
        <v>27.284675027528756</v>
      </c>
      <c r="J41" s="32">
        <v>1.3838854999999999</v>
      </c>
      <c r="K41" s="33">
        <f t="shared" si="2"/>
        <v>5.0720248586568636E-2</v>
      </c>
      <c r="L41" s="28">
        <f t="shared" si="4"/>
        <v>56.436320309651819</v>
      </c>
      <c r="M41" s="32">
        <f t="shared" si="5"/>
        <v>22.979948459999996</v>
      </c>
      <c r="N41" s="33">
        <f t="shared" si="3"/>
        <v>0.40718367770816433</v>
      </c>
    </row>
    <row r="42" spans="2:14" ht="25.2" thickBot="1" x14ac:dyDescent="0.45">
      <c r="B42" s="3" t="s">
        <v>41</v>
      </c>
      <c r="C42" s="28">
        <v>3.31084489537806</v>
      </c>
      <c r="D42" s="32">
        <v>1.8661000000000001</v>
      </c>
      <c r="E42" s="33">
        <f t="shared" si="0"/>
        <v>0.56363256478884771</v>
      </c>
      <c r="F42" s="4">
        <v>16.387887799523</v>
      </c>
      <c r="G42" s="32">
        <v>96.062799999999996</v>
      </c>
      <c r="H42" s="33">
        <f t="shared" si="1"/>
        <v>5.8618170428770009</v>
      </c>
      <c r="I42" s="28">
        <v>4.2407850563944001</v>
      </c>
      <c r="J42" s="32">
        <v>100.0197</v>
      </c>
      <c r="K42" s="60" t="s">
        <v>61</v>
      </c>
      <c r="L42" s="28">
        <v>33</v>
      </c>
      <c r="M42" s="32">
        <f t="shared" si="5"/>
        <v>197.9486</v>
      </c>
      <c r="N42" s="33">
        <f t="shared" si="3"/>
        <v>5.9984424242424241</v>
      </c>
    </row>
    <row r="43" spans="2:14" ht="25.2" thickBot="1" x14ac:dyDescent="0.45">
      <c r="B43" s="5" t="s">
        <v>42</v>
      </c>
      <c r="C43" s="28">
        <v>207.01083080602046</v>
      </c>
      <c r="D43" s="32">
        <v>137.24719879200001</v>
      </c>
      <c r="E43" s="33">
        <f t="shared" si="0"/>
        <v>0.66299525613037857</v>
      </c>
      <c r="F43" s="4">
        <v>255.13023383854926</v>
      </c>
      <c r="G43" s="32">
        <v>652.87167480000005</v>
      </c>
      <c r="H43" s="33">
        <f t="shared" si="1"/>
        <v>2.558974155972233</v>
      </c>
      <c r="I43" s="28">
        <v>168.43921502575259</v>
      </c>
      <c r="J43" s="32">
        <v>8.3051785000000002</v>
      </c>
      <c r="K43" s="33">
        <f t="shared" si="2"/>
        <v>4.9306680150048347E-2</v>
      </c>
      <c r="L43" s="28">
        <f t="shared" si="4"/>
        <v>630.58027967032228</v>
      </c>
      <c r="M43" s="32">
        <f t="shared" si="5"/>
        <v>798.42405209200001</v>
      </c>
      <c r="N43" s="33">
        <f t="shared" si="3"/>
        <v>1.2661735195864818</v>
      </c>
    </row>
    <row r="44" spans="2:14" ht="25.2" thickBot="1" x14ac:dyDescent="0.45">
      <c r="B44" s="6" t="s">
        <v>43</v>
      </c>
      <c r="C44" s="29">
        <v>6510.4214883497434</v>
      </c>
      <c r="D44" s="47">
        <v>5514.713706847001</v>
      </c>
      <c r="E44" s="33">
        <f t="shared" si="0"/>
        <v>0.8470593980305976</v>
      </c>
      <c r="F44" s="17">
        <v>3043.2011455011516</v>
      </c>
      <c r="G44" s="47">
        <v>13356.010755374011</v>
      </c>
      <c r="H44" s="33">
        <f t="shared" si="1"/>
        <v>4.3888031440572277</v>
      </c>
      <c r="I44" s="29">
        <v>2655.0574784589312</v>
      </c>
      <c r="J44" s="29">
        <v>719.43225649099998</v>
      </c>
      <c r="K44" s="33">
        <f t="shared" si="2"/>
        <v>0.27096673511888653</v>
      </c>
      <c r="L44" s="28">
        <f t="shared" si="4"/>
        <v>12208.680112309827</v>
      </c>
      <c r="M44" s="32">
        <f t="shared" si="5"/>
        <v>19590.156718712013</v>
      </c>
      <c r="N44" s="33">
        <f t="shared" si="3"/>
        <v>1.6046088961704841</v>
      </c>
    </row>
    <row r="45" spans="2:14" ht="25.2" thickBot="1" x14ac:dyDescent="0.45">
      <c r="B45" s="8" t="s">
        <v>44</v>
      </c>
      <c r="C45" s="28">
        <v>48.112725175000008</v>
      </c>
      <c r="D45" s="32">
        <v>38.816124200000004</v>
      </c>
      <c r="E45" s="33">
        <f t="shared" si="0"/>
        <v>0.80677459152052688</v>
      </c>
      <c r="F45" s="4">
        <v>19.592864848545346</v>
      </c>
      <c r="G45" s="32">
        <v>60.001173199999997</v>
      </c>
      <c r="H45" s="33">
        <f t="shared" si="1"/>
        <v>3.0623991776503643</v>
      </c>
      <c r="I45" s="28">
        <v>23.62036259492</v>
      </c>
      <c r="J45" s="32">
        <v>8.4204723999999995</v>
      </c>
      <c r="K45" s="33">
        <f t="shared" si="2"/>
        <v>0.3564920888136992</v>
      </c>
      <c r="L45" s="28">
        <f t="shared" si="4"/>
        <v>91.325952618465351</v>
      </c>
      <c r="M45" s="32">
        <f t="shared" si="5"/>
        <v>107.2377698</v>
      </c>
      <c r="N45" s="33">
        <f t="shared" si="3"/>
        <v>1.1742310561819138</v>
      </c>
    </row>
    <row r="46" spans="2:14" ht="25.2" thickBot="1" x14ac:dyDescent="0.45">
      <c r="B46" s="9" t="s">
        <v>45</v>
      </c>
      <c r="C46" s="28">
        <v>17.58800475</v>
      </c>
      <c r="D46" s="32">
        <v>0.179982</v>
      </c>
      <c r="E46" s="33">
        <f t="shared" si="0"/>
        <v>1.0233224436671818E-2</v>
      </c>
      <c r="F46" s="4">
        <v>6.3826960985453436</v>
      </c>
      <c r="G46" s="32">
        <v>3.103084</v>
      </c>
      <c r="H46" s="33">
        <f t="shared" si="1"/>
        <v>0.48617135331058803</v>
      </c>
      <c r="I46" s="28">
        <v>2.2483638544120002</v>
      </c>
      <c r="J46" s="32">
        <v>2.3886529999999997</v>
      </c>
      <c r="K46" s="33">
        <f t="shared" si="2"/>
        <v>1.062396104310567</v>
      </c>
      <c r="L46" s="28">
        <f t="shared" si="4"/>
        <v>26.21906470295734</v>
      </c>
      <c r="M46" s="32">
        <f t="shared" si="5"/>
        <v>5.6717189999999995</v>
      </c>
      <c r="N46" s="33">
        <f t="shared" si="3"/>
        <v>0.21632041662265195</v>
      </c>
    </row>
    <row r="47" spans="2:14" ht="25.2" thickBot="1" x14ac:dyDescent="0.45">
      <c r="B47" s="9" t="s">
        <v>46</v>
      </c>
      <c r="C47" s="28">
        <v>16.776446</v>
      </c>
      <c r="D47" s="32">
        <v>1.5812948</v>
      </c>
      <c r="E47" s="33">
        <f t="shared" si="0"/>
        <v>9.4256840811218295E-2</v>
      </c>
      <c r="F47" s="4">
        <v>3.9252521500000004</v>
      </c>
      <c r="G47" s="32">
        <v>30.159993400000001</v>
      </c>
      <c r="H47" s="33">
        <f t="shared" si="1"/>
        <v>7.683581142678948</v>
      </c>
      <c r="I47" s="28">
        <v>1.1924801044120001</v>
      </c>
      <c r="J47" s="32">
        <v>18.972569099999998</v>
      </c>
      <c r="K47" s="33" t="s">
        <v>61</v>
      </c>
      <c r="L47" s="28">
        <f t="shared" si="4"/>
        <v>21.894178254411997</v>
      </c>
      <c r="M47" s="32">
        <f t="shared" si="5"/>
        <v>50.713857300000001</v>
      </c>
      <c r="N47" s="33">
        <f t="shared" si="3"/>
        <v>2.3163170003779618</v>
      </c>
    </row>
    <row r="48" spans="2:14" ht="25.2" thickBot="1" x14ac:dyDescent="0.45">
      <c r="B48" s="9" t="s">
        <v>47</v>
      </c>
      <c r="C48" s="28">
        <v>20.9735905</v>
      </c>
      <c r="D48" s="32">
        <v>23.658536999999999</v>
      </c>
      <c r="E48" s="33">
        <f t="shared" si="0"/>
        <v>1.1280155870307471</v>
      </c>
      <c r="F48" s="4">
        <v>8.0187403999999987</v>
      </c>
      <c r="G48" s="32">
        <v>1.8142812720000001</v>
      </c>
      <c r="H48" s="33">
        <f t="shared" si="1"/>
        <v>0.22625514501005675</v>
      </c>
      <c r="I48" s="28">
        <v>2.8091802998532001</v>
      </c>
      <c r="J48" s="32">
        <v>27.779903000000004</v>
      </c>
      <c r="K48" s="33" t="s">
        <v>61</v>
      </c>
      <c r="L48" s="28">
        <f t="shared" si="4"/>
        <v>31.801511199853199</v>
      </c>
      <c r="M48" s="32">
        <f t="shared" si="5"/>
        <v>53.252721272000002</v>
      </c>
      <c r="N48" s="33">
        <f t="shared" si="3"/>
        <v>1.6745342992456858</v>
      </c>
    </row>
    <row r="49" spans="1:14" ht="25.2" thickBot="1" x14ac:dyDescent="0.45">
      <c r="B49" s="10" t="s">
        <v>48</v>
      </c>
      <c r="C49" s="28">
        <v>248.09522855994823</v>
      </c>
      <c r="D49" s="32">
        <v>127.06892000000002</v>
      </c>
      <c r="E49" s="33">
        <f t="shared" si="0"/>
        <v>0.51217800816872971</v>
      </c>
      <c r="F49" s="4">
        <v>121.05345252756381</v>
      </c>
      <c r="G49" s="32">
        <v>50.903199999999998</v>
      </c>
      <c r="H49" s="33">
        <f t="shared" si="1"/>
        <v>0.42050184391402934</v>
      </c>
      <c r="I49" s="28">
        <v>79.523342845901581</v>
      </c>
      <c r="J49" s="32">
        <v>43.718634999999999</v>
      </c>
      <c r="K49" s="33">
        <f t="shared" si="2"/>
        <v>0.54975851662469621</v>
      </c>
      <c r="L49" s="28">
        <f t="shared" si="4"/>
        <v>448.67202393341364</v>
      </c>
      <c r="M49" s="32">
        <f t="shared" si="5"/>
        <v>221.69075500000002</v>
      </c>
      <c r="N49" s="33">
        <f t="shared" si="3"/>
        <v>0.49410425249268636</v>
      </c>
    </row>
    <row r="50" spans="1:14" ht="25.2" thickBot="1" x14ac:dyDescent="0.45">
      <c r="B50" s="6" t="s">
        <v>49</v>
      </c>
      <c r="C50" s="29">
        <v>351.54599498494821</v>
      </c>
      <c r="D50" s="47">
        <v>191.304858</v>
      </c>
      <c r="E50" s="33">
        <f t="shared" si="0"/>
        <v>0.54418158855199272</v>
      </c>
      <c r="F50" s="17">
        <v>158.9730060246545</v>
      </c>
      <c r="G50" s="47">
        <v>145.98173187199998</v>
      </c>
      <c r="H50" s="33">
        <f t="shared" si="1"/>
        <v>0.91827999936895111</v>
      </c>
      <c r="I50" s="29">
        <v>109.39372969949879</v>
      </c>
      <c r="J50" s="29">
        <v>101.28023250000001</v>
      </c>
      <c r="K50" s="33">
        <f t="shared" si="2"/>
        <v>0.92583215489785098</v>
      </c>
      <c r="L50" s="28">
        <f t="shared" si="4"/>
        <v>619.91273070910142</v>
      </c>
      <c r="M50" s="32">
        <f t="shared" si="5"/>
        <v>438.56682237199999</v>
      </c>
      <c r="N50" s="33">
        <f t="shared" si="3"/>
        <v>0.70746542319002748</v>
      </c>
    </row>
    <row r="51" spans="1:14" s="48" customFormat="1" ht="41.4" customHeight="1" thickBot="1" x14ac:dyDescent="0.45">
      <c r="A51"/>
      <c r="B51" s="11" t="s">
        <v>50</v>
      </c>
      <c r="C51" s="29">
        <v>6861.9674833346917</v>
      </c>
      <c r="D51" s="47">
        <v>5706.0185648470006</v>
      </c>
      <c r="E51" s="33">
        <f t="shared" si="0"/>
        <v>0.83154264118926757</v>
      </c>
      <c r="F51" s="17">
        <v>3202.1741515258063</v>
      </c>
      <c r="G51" s="47">
        <v>13501.992487246012</v>
      </c>
      <c r="H51" s="33">
        <f t="shared" si="1"/>
        <v>4.2165078625759431</v>
      </c>
      <c r="I51" s="29">
        <v>2764.4512081584303</v>
      </c>
      <c r="J51" s="29">
        <v>820.71248899099999</v>
      </c>
      <c r="K51" s="33">
        <f t="shared" si="2"/>
        <v>0.29688080099548103</v>
      </c>
      <c r="L51" s="28">
        <f t="shared" si="4"/>
        <v>12828.592843018929</v>
      </c>
      <c r="M51" s="32">
        <f t="shared" si="5"/>
        <v>20028.723541084015</v>
      </c>
      <c r="N51" s="33">
        <f t="shared" si="3"/>
        <v>1.5612564671879237</v>
      </c>
    </row>
    <row r="52" spans="1:14" ht="25.2" thickBot="1" x14ac:dyDescent="0.45">
      <c r="B52" s="12" t="s">
        <v>51</v>
      </c>
      <c r="C52" s="28">
        <v>2239.1441899908264</v>
      </c>
      <c r="D52" s="32">
        <v>2387.8059272959995</v>
      </c>
      <c r="E52" s="33">
        <f t="shared" si="0"/>
        <v>1.0663922126898768</v>
      </c>
      <c r="F52" s="4">
        <v>164.11951369733356</v>
      </c>
      <c r="G52" s="32">
        <v>345.24344497000004</v>
      </c>
      <c r="H52" s="33">
        <f t="shared" si="1"/>
        <v>2.1036099680790681</v>
      </c>
      <c r="I52" s="28">
        <v>128.36750913772994</v>
      </c>
      <c r="J52" s="32">
        <v>43.144472299999997</v>
      </c>
      <c r="K52" s="33">
        <f t="shared" si="2"/>
        <v>0.33610118783023823</v>
      </c>
      <c r="L52" s="28">
        <f t="shared" si="4"/>
        <v>2531.6312128258896</v>
      </c>
      <c r="M52" s="32">
        <f t="shared" si="5"/>
        <v>2776.1938445659994</v>
      </c>
      <c r="N52" s="33">
        <f t="shared" si="3"/>
        <v>1.0966027873653528</v>
      </c>
    </row>
    <row r="53" spans="1:14" ht="25.2" thickBot="1" x14ac:dyDescent="0.45">
      <c r="B53" s="6" t="s">
        <v>52</v>
      </c>
      <c r="C53" s="28">
        <v>2239.1441899908264</v>
      </c>
      <c r="D53" s="47">
        <v>2387.8059272959995</v>
      </c>
      <c r="E53" s="33">
        <f t="shared" si="0"/>
        <v>1.0663922126898768</v>
      </c>
      <c r="F53" s="17">
        <v>164.11951369733356</v>
      </c>
      <c r="G53" s="47">
        <v>345.24344497000004</v>
      </c>
      <c r="H53" s="33">
        <f t="shared" si="1"/>
        <v>2.1036099680790681</v>
      </c>
      <c r="I53" s="29">
        <v>128.36750913772994</v>
      </c>
      <c r="J53" s="29">
        <v>43.144472299999997</v>
      </c>
      <c r="K53" s="33">
        <f t="shared" si="2"/>
        <v>0.33610118783023823</v>
      </c>
      <c r="L53" s="28">
        <f t="shared" si="4"/>
        <v>2531.6312128258896</v>
      </c>
      <c r="M53" s="32">
        <f t="shared" si="5"/>
        <v>2776.1938445659994</v>
      </c>
      <c r="N53" s="33">
        <f t="shared" si="3"/>
        <v>1.0966027873653528</v>
      </c>
    </row>
    <row r="54" spans="1:14" ht="43.2" customHeight="1" thickBot="1" x14ac:dyDescent="0.45">
      <c r="B54" s="11" t="s">
        <v>53</v>
      </c>
      <c r="C54" s="29">
        <v>26397.531535427999</v>
      </c>
      <c r="D54" s="47">
        <v>19834.4030011385</v>
      </c>
      <c r="E54" s="33">
        <f t="shared" si="0"/>
        <v>0.75137339923313828</v>
      </c>
      <c r="F54" s="17">
        <v>12862.542204769177</v>
      </c>
      <c r="G54" s="47">
        <v>20264.241388124294</v>
      </c>
      <c r="H54" s="33">
        <f t="shared" si="1"/>
        <v>1.5754460561156185</v>
      </c>
      <c r="I54" s="29">
        <v>9625.7504379033344</v>
      </c>
      <c r="J54" s="29">
        <v>4575.6596653420002</v>
      </c>
      <c r="K54" s="33">
        <f t="shared" si="2"/>
        <v>0.47535614961763573</v>
      </c>
      <c r="L54" s="28">
        <f t="shared" si="4"/>
        <v>48885.824178100513</v>
      </c>
      <c r="M54" s="32">
        <f t="shared" si="5"/>
        <v>44674.304054604792</v>
      </c>
      <c r="N54" s="33">
        <f t="shared" si="3"/>
        <v>0.91384986968507809</v>
      </c>
    </row>
    <row r="55" spans="1:14" ht="25.2" thickBot="1" x14ac:dyDescent="0.45">
      <c r="B55" s="12" t="s">
        <v>54</v>
      </c>
      <c r="C55" s="28">
        <v>6822.09486182407</v>
      </c>
      <c r="D55" s="32">
        <v>4590.520743</v>
      </c>
      <c r="E55" s="33">
        <f t="shared" si="0"/>
        <v>0.67289019516398241</v>
      </c>
      <c r="F55" s="4">
        <v>296.12096643614871</v>
      </c>
      <c r="G55" s="32">
        <v>10.47645</v>
      </c>
      <c r="H55" s="33">
        <f t="shared" si="1"/>
        <v>3.5378953831217461E-2</v>
      </c>
      <c r="I55" s="28">
        <v>440.97912309137962</v>
      </c>
      <c r="J55" s="32">
        <v>133.58425600000001</v>
      </c>
      <c r="K55" s="33">
        <f t="shared" si="2"/>
        <v>0.30292648564299202</v>
      </c>
      <c r="L55" s="28">
        <f t="shared" si="4"/>
        <v>7559.1949513515983</v>
      </c>
      <c r="M55" s="32">
        <f t="shared" si="5"/>
        <v>4734.5814490000002</v>
      </c>
      <c r="N55" s="33">
        <f t="shared" si="3"/>
        <v>0.62633408444551997</v>
      </c>
    </row>
    <row r="56" spans="1:14" ht="25.2" thickBot="1" x14ac:dyDescent="0.45">
      <c r="B56" s="6" t="s">
        <v>55</v>
      </c>
      <c r="C56" s="29">
        <v>6822.09486182407</v>
      </c>
      <c r="D56" s="47">
        <v>4590.520743</v>
      </c>
      <c r="E56" s="33">
        <f t="shared" si="0"/>
        <v>0.67289019516398241</v>
      </c>
      <c r="F56" s="29">
        <v>296.12096643614871</v>
      </c>
      <c r="G56" s="47">
        <v>10.47645</v>
      </c>
      <c r="H56" s="33">
        <f t="shared" si="1"/>
        <v>3.5378953831217461E-2</v>
      </c>
      <c r="I56" s="29">
        <v>440.97912309137962</v>
      </c>
      <c r="J56" s="29">
        <v>133.58425600000001</v>
      </c>
      <c r="K56" s="33">
        <f t="shared" si="2"/>
        <v>0.30292648564299202</v>
      </c>
      <c r="L56" s="28">
        <f t="shared" si="4"/>
        <v>7559.1949513515983</v>
      </c>
      <c r="M56" s="32">
        <f t="shared" si="5"/>
        <v>4734.5814490000002</v>
      </c>
      <c r="N56" s="33">
        <f t="shared" si="3"/>
        <v>0.62633408444551997</v>
      </c>
    </row>
    <row r="57" spans="1:14" ht="25.2" thickBot="1" x14ac:dyDescent="0.45">
      <c r="B57" s="8" t="s">
        <v>56</v>
      </c>
      <c r="C57" s="28">
        <v>223.24559601932057</v>
      </c>
      <c r="D57" s="32">
        <v>5.616892</v>
      </c>
      <c r="E57" s="33">
        <f t="shared" si="0"/>
        <v>2.516014694199787E-2</v>
      </c>
      <c r="F57" s="4">
        <v>30.561278779780661</v>
      </c>
      <c r="G57" s="32">
        <v>0.71499999999999997</v>
      </c>
      <c r="H57" s="33">
        <f t="shared" si="1"/>
        <v>2.3395617871626626E-2</v>
      </c>
      <c r="I57" s="28">
        <v>112.03092972612886</v>
      </c>
      <c r="J57" s="32">
        <v>1.1674</v>
      </c>
      <c r="K57" s="33">
        <f t="shared" si="2"/>
        <v>1.0420336623589838E-2</v>
      </c>
      <c r="L57" s="28">
        <f t="shared" si="4"/>
        <v>365.83780452523007</v>
      </c>
      <c r="M57" s="32">
        <f t="shared" si="5"/>
        <v>7.4992919999999996</v>
      </c>
      <c r="N57" s="33">
        <f t="shared" si="3"/>
        <v>2.0498953107736601E-2</v>
      </c>
    </row>
    <row r="58" spans="1:14" ht="25.2" thickBot="1" x14ac:dyDescent="0.45">
      <c r="B58" s="10" t="s">
        <v>57</v>
      </c>
      <c r="C58" s="28">
        <v>4.25</v>
      </c>
      <c r="D58" s="32">
        <v>0</v>
      </c>
      <c r="E58" s="33">
        <f t="shared" si="0"/>
        <v>0</v>
      </c>
      <c r="F58" s="4">
        <v>7</v>
      </c>
      <c r="G58" s="32">
        <v>26</v>
      </c>
      <c r="H58" s="33">
        <f t="shared" si="1"/>
        <v>3.7142857142857144</v>
      </c>
      <c r="I58" s="28">
        <v>7</v>
      </c>
      <c r="J58" s="32">
        <v>1.7876000000000001</v>
      </c>
      <c r="K58" s="33">
        <f t="shared" si="2"/>
        <v>0.25537142857142858</v>
      </c>
      <c r="L58" s="28">
        <f t="shared" si="4"/>
        <v>18.25</v>
      </c>
      <c r="M58" s="32">
        <f t="shared" si="5"/>
        <v>27.787600000000001</v>
      </c>
      <c r="N58" s="33">
        <f t="shared" si="3"/>
        <v>1.5226082191780823</v>
      </c>
    </row>
    <row r="59" spans="1:14" ht="25.2" thickBot="1" x14ac:dyDescent="0.45">
      <c r="B59" s="49" t="s">
        <v>58</v>
      </c>
      <c r="C59" s="50">
        <v>227.49559601932057</v>
      </c>
      <c r="D59" s="51">
        <v>5.616892</v>
      </c>
      <c r="E59" s="52">
        <f t="shared" si="0"/>
        <v>2.4690113119917156E-2</v>
      </c>
      <c r="F59" s="53">
        <v>34.11027953936609</v>
      </c>
      <c r="G59" s="51">
        <v>8.4062000000000001</v>
      </c>
      <c r="H59" s="52">
        <f t="shared" si="1"/>
        <v>0.246441838458068</v>
      </c>
      <c r="I59" s="50">
        <v>112.95842972612886</v>
      </c>
      <c r="J59" s="50">
        <v>2.9550000000000001</v>
      </c>
      <c r="K59" s="52">
        <f t="shared" si="2"/>
        <v>2.6160066204571782E-2</v>
      </c>
      <c r="L59" s="28">
        <f t="shared" si="4"/>
        <v>374.56430528481553</v>
      </c>
      <c r="M59" s="32">
        <f t="shared" si="5"/>
        <v>16.978092</v>
      </c>
      <c r="N59" s="52">
        <f t="shared" si="3"/>
        <v>4.5327575960795313E-2</v>
      </c>
    </row>
    <row r="60" spans="1:14" ht="25.2" thickBot="1" x14ac:dyDescent="0.45">
      <c r="B60" s="54" t="s">
        <v>59</v>
      </c>
      <c r="C60" s="55">
        <v>34997.503253288931</v>
      </c>
      <c r="D60" s="55">
        <v>25980</v>
      </c>
      <c r="E60" s="56">
        <f t="shared" si="0"/>
        <v>0.74233866947518601</v>
      </c>
      <c r="F60" s="55">
        <v>13192.773450744693</v>
      </c>
      <c r="G60" s="55">
        <v>21347</v>
      </c>
      <c r="H60" s="56">
        <f t="shared" si="1"/>
        <v>1.6180828147848643</v>
      </c>
      <c r="I60" s="55">
        <v>10179.687990720842</v>
      </c>
      <c r="J60" s="57">
        <v>6165</v>
      </c>
      <c r="K60" s="56">
        <f t="shared" si="2"/>
        <v>0.60561777587089338</v>
      </c>
      <c r="L60" s="61">
        <f t="shared" si="4"/>
        <v>58369.964694754468</v>
      </c>
      <c r="M60" s="46">
        <f t="shared" si="5"/>
        <v>53492</v>
      </c>
      <c r="N60" s="58">
        <f t="shared" si="3"/>
        <v>0.91643022708230559</v>
      </c>
    </row>
    <row r="61" spans="1:14" ht="18" customHeight="1" x14ac:dyDescent="0.4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6" t="s">
        <v>60</v>
      </c>
    </row>
    <row r="62" spans="1:14" x14ac:dyDescent="0.3">
      <c r="B62" s="23"/>
      <c r="D62" s="24"/>
      <c r="E62" s="24"/>
    </row>
    <row r="63" spans="1:14" x14ac:dyDescent="0.3">
      <c r="B63" s="23"/>
      <c r="D63" s="24"/>
      <c r="E63" s="24"/>
    </row>
    <row r="64" spans="1:14" x14ac:dyDescent="0.3">
      <c r="B64" s="23"/>
      <c r="D64" s="24"/>
      <c r="E64" s="59"/>
    </row>
    <row r="65" spans="2:5" x14ac:dyDescent="0.3">
      <c r="B65" s="23"/>
      <c r="D65" s="24"/>
      <c r="E65" s="59"/>
    </row>
    <row r="66" spans="2:5" x14ac:dyDescent="0.3">
      <c r="B66" s="23"/>
      <c r="D66" s="24"/>
      <c r="E66" s="59"/>
    </row>
    <row r="67" spans="2:5" x14ac:dyDescent="0.3">
      <c r="B67" s="23"/>
      <c r="D67" s="24"/>
      <c r="E67" s="59"/>
    </row>
    <row r="68" spans="2:5" x14ac:dyDescent="0.3">
      <c r="B68" s="23"/>
      <c r="D68" s="24"/>
      <c r="E68" s="59"/>
    </row>
    <row r="69" spans="2:5" x14ac:dyDescent="0.3">
      <c r="B69" s="23"/>
      <c r="D69" s="24"/>
      <c r="E69" s="59"/>
    </row>
    <row r="70" spans="2:5" x14ac:dyDescent="0.3">
      <c r="B70" s="23"/>
      <c r="D70" s="24"/>
      <c r="E70" s="59"/>
    </row>
    <row r="71" spans="2:5" x14ac:dyDescent="0.3">
      <c r="B71" s="23"/>
      <c r="D71" s="24"/>
      <c r="E71" s="59"/>
    </row>
    <row r="72" spans="2:5" x14ac:dyDescent="0.3">
      <c r="B72" s="23"/>
      <c r="D72" s="24"/>
      <c r="E72" s="59"/>
    </row>
    <row r="73" spans="2:5" x14ac:dyDescent="0.3">
      <c r="B73" s="23"/>
      <c r="D73" s="24"/>
      <c r="E73" s="59"/>
    </row>
    <row r="74" spans="2:5" x14ac:dyDescent="0.3">
      <c r="B74" s="23"/>
      <c r="D74" s="24"/>
      <c r="E74" s="59"/>
    </row>
    <row r="75" spans="2:5" x14ac:dyDescent="0.3">
      <c r="B75" s="23"/>
      <c r="D75" s="24"/>
      <c r="E75" s="59"/>
    </row>
    <row r="76" spans="2:5" x14ac:dyDescent="0.3">
      <c r="B76" s="23"/>
      <c r="D76" s="24"/>
      <c r="E76" s="59"/>
    </row>
    <row r="77" spans="2:5" x14ac:dyDescent="0.3">
      <c r="B77" s="23"/>
      <c r="D77" s="24"/>
      <c r="E77" s="59"/>
    </row>
    <row r="78" spans="2:5" x14ac:dyDescent="0.3">
      <c r="B78" s="23"/>
      <c r="D78" s="24"/>
      <c r="E78" s="59"/>
    </row>
    <row r="79" spans="2:5" x14ac:dyDescent="0.3">
      <c r="B79" s="23"/>
      <c r="D79" s="24"/>
      <c r="E79" s="59"/>
    </row>
    <row r="80" spans="2:5" x14ac:dyDescent="0.3">
      <c r="B80" s="23"/>
      <c r="D80" s="24"/>
      <c r="E80" s="59"/>
    </row>
    <row r="81" spans="2:5" x14ac:dyDescent="0.3">
      <c r="B81" s="23"/>
      <c r="D81" s="24"/>
      <c r="E81" s="59"/>
    </row>
    <row r="82" spans="2:5" x14ac:dyDescent="0.3">
      <c r="B82" s="23"/>
      <c r="D82" s="24"/>
      <c r="E82" s="59"/>
    </row>
    <row r="83" spans="2:5" x14ac:dyDescent="0.3">
      <c r="B83" s="23"/>
      <c r="D83" s="24"/>
      <c r="E83" s="59"/>
    </row>
    <row r="84" spans="2:5" x14ac:dyDescent="0.3">
      <c r="B84" s="23"/>
      <c r="D84" s="24"/>
      <c r="E84" s="59"/>
    </row>
    <row r="85" spans="2:5" x14ac:dyDescent="0.3">
      <c r="B85" s="23"/>
      <c r="D85" s="24"/>
      <c r="E85" s="59"/>
    </row>
    <row r="86" spans="2:5" x14ac:dyDescent="0.3">
      <c r="B86" s="23"/>
      <c r="D86" s="24"/>
      <c r="E86" s="59"/>
    </row>
    <row r="87" spans="2:5" x14ac:dyDescent="0.3">
      <c r="B87" s="23"/>
      <c r="D87" s="24"/>
      <c r="E87" s="59"/>
    </row>
    <row r="88" spans="2:5" x14ac:dyDescent="0.3">
      <c r="B88" s="23"/>
      <c r="D88" s="24"/>
      <c r="E88" s="59"/>
    </row>
    <row r="89" spans="2:5" x14ac:dyDescent="0.3">
      <c r="B89" s="23"/>
      <c r="D89" s="24"/>
      <c r="E89" s="59"/>
    </row>
    <row r="90" spans="2:5" x14ac:dyDescent="0.3">
      <c r="B90" s="23"/>
      <c r="D90" s="24"/>
      <c r="E90" s="59"/>
    </row>
    <row r="91" spans="2:5" x14ac:dyDescent="0.3">
      <c r="B91" s="23"/>
      <c r="D91" s="24"/>
      <c r="E91" s="59"/>
    </row>
    <row r="92" spans="2:5" x14ac:dyDescent="0.3">
      <c r="B92" s="23"/>
      <c r="D92" s="24"/>
      <c r="E92" s="59"/>
    </row>
    <row r="93" spans="2:5" x14ac:dyDescent="0.3">
      <c r="B93" s="23"/>
      <c r="D93" s="24"/>
      <c r="E93" s="59"/>
    </row>
    <row r="94" spans="2:5" x14ac:dyDescent="0.3">
      <c r="B94" s="23"/>
      <c r="D94" s="24"/>
      <c r="E94" s="59"/>
    </row>
    <row r="95" spans="2:5" x14ac:dyDescent="0.3">
      <c r="B95" s="23"/>
      <c r="D95" s="24"/>
      <c r="E95" s="59"/>
    </row>
    <row r="96" spans="2:5" x14ac:dyDescent="0.3">
      <c r="B96" s="23"/>
      <c r="D96" s="24"/>
      <c r="E96" s="59"/>
    </row>
    <row r="97" spans="2:5" x14ac:dyDescent="0.3">
      <c r="B97" s="23"/>
      <c r="D97" s="24"/>
      <c r="E97" s="59"/>
    </row>
    <row r="98" spans="2:5" x14ac:dyDescent="0.3">
      <c r="B98" s="23"/>
      <c r="D98" s="24"/>
      <c r="E98" s="59"/>
    </row>
    <row r="99" spans="2:5" x14ac:dyDescent="0.3">
      <c r="B99" s="23"/>
      <c r="D99" s="24"/>
      <c r="E99" s="59"/>
    </row>
    <row r="100" spans="2:5" x14ac:dyDescent="0.3">
      <c r="B100" s="25"/>
      <c r="D100" s="24"/>
      <c r="E100" s="59"/>
    </row>
    <row r="101" spans="2:5" x14ac:dyDescent="0.3">
      <c r="D101" s="24"/>
      <c r="E101" s="59"/>
    </row>
    <row r="102" spans="2:5" x14ac:dyDescent="0.3">
      <c r="D102" s="24"/>
      <c r="E102" s="59"/>
    </row>
    <row r="103" spans="2:5" x14ac:dyDescent="0.3">
      <c r="D103" s="24"/>
      <c r="E103" s="59"/>
    </row>
    <row r="104" spans="2:5" x14ac:dyDescent="0.3">
      <c r="D104" s="24"/>
      <c r="E104" s="59"/>
    </row>
    <row r="105" spans="2:5" x14ac:dyDescent="0.3">
      <c r="D105" s="24"/>
      <c r="E105" s="59"/>
    </row>
    <row r="106" spans="2:5" x14ac:dyDescent="0.3">
      <c r="D106" s="24"/>
      <c r="E106" s="59"/>
    </row>
    <row r="107" spans="2:5" x14ac:dyDescent="0.3">
      <c r="D107" s="24"/>
      <c r="E107" s="59"/>
    </row>
    <row r="108" spans="2:5" x14ac:dyDescent="0.3">
      <c r="D108" s="24"/>
      <c r="E108" s="59"/>
    </row>
    <row r="109" spans="2:5" x14ac:dyDescent="0.3">
      <c r="D109" s="24"/>
      <c r="E109" s="59"/>
    </row>
    <row r="110" spans="2:5" x14ac:dyDescent="0.3">
      <c r="D110" s="24"/>
      <c r="E110" s="59"/>
    </row>
    <row r="111" spans="2:5" x14ac:dyDescent="0.3">
      <c r="D111" s="24"/>
      <c r="E111" s="59"/>
    </row>
    <row r="112" spans="2:5" x14ac:dyDescent="0.3">
      <c r="D112" s="24"/>
      <c r="E112" s="59"/>
    </row>
    <row r="113" spans="4:5" x14ac:dyDescent="0.3">
      <c r="D113" s="24"/>
      <c r="E113" s="59"/>
    </row>
    <row r="114" spans="4:5" x14ac:dyDescent="0.3">
      <c r="D114" s="24"/>
      <c r="E114" s="59"/>
    </row>
    <row r="115" spans="4:5" x14ac:dyDescent="0.3">
      <c r="D115" s="24"/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55000000000000004" right="0" top="0.9" bottom="0.24" header="0.5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cp:lastPrinted>2022-08-12T14:48:21Z</cp:lastPrinted>
  <dcterms:created xsi:type="dcterms:W3CDTF">2020-08-10T05:35:40Z</dcterms:created>
  <dcterms:modified xsi:type="dcterms:W3CDTF">2022-08-12T15:16:41Z</dcterms:modified>
</cp:coreProperties>
</file>