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34 Bank Mitra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 Ann 34 Bank Mitra'!$A$1:$K$39</definedName>
    <definedName name="_xlnm.Print_Titles" localSheetId="0">' Ann 34 Bank Mitra'!$4:$8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K21" i="1"/>
  <c r="K22" i="1"/>
  <c r="I23" i="1"/>
  <c r="K23" i="1"/>
  <c r="I24" i="1"/>
  <c r="K24" i="1"/>
  <c r="I25" i="1"/>
  <c r="K25" i="1"/>
  <c r="K26" i="1"/>
  <c r="K27" i="1"/>
  <c r="I28" i="1"/>
  <c r="K28" i="1"/>
  <c r="I29" i="1"/>
  <c r="K29" i="1"/>
  <c r="K30" i="1"/>
  <c r="I32" i="1"/>
  <c r="K32" i="1"/>
  <c r="K33" i="1"/>
  <c r="K34" i="1"/>
  <c r="K35" i="1"/>
  <c r="I36" i="1"/>
  <c r="K36" i="1"/>
  <c r="K37" i="1"/>
  <c r="E38" i="1"/>
  <c r="F38" i="1"/>
  <c r="I38" i="1" s="1"/>
  <c r="G38" i="1"/>
  <c r="H38" i="1"/>
  <c r="J38" i="1"/>
  <c r="K38" i="1"/>
</calcChain>
</file>

<file path=xl/sharedStrings.xml><?xml version="1.0" encoding="utf-8"?>
<sst xmlns="http://schemas.openxmlformats.org/spreadsheetml/2006/main" count="46" uniqueCount="46">
  <si>
    <t>SLBC PUNJAB</t>
  </si>
  <si>
    <t>TOTAL</t>
  </si>
  <si>
    <t>PUNJAB STATE COOPERATIVE BANK</t>
  </si>
  <si>
    <t>PUNJAB GRAMIN BANK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</si>
  <si>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</si>
  <si>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</si>
  <si>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</si>
  <si>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</si>
  <si>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</si>
  <si>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</si>
  <si>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</si>
  <si>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</si>
  <si>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</si>
  <si>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</si>
  <si>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</si>
  <si>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</si>
  <si>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</si>
  <si>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</si>
  <si>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</si>
  <si>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</si>
  <si>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</si>
  <si>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</si>
  <si>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</si>
  <si>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</si>
  <si>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</si>
  <si>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</si>
  <si>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</si>
  <si>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</si>
  <si>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</si>
  <si>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</si>
  <si>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</si>
  <si>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Achiev.</t>
  </si>
  <si>
    <t>Target</t>
  </si>
  <si>
    <t>Micro ATMs yet to be provided</t>
  </si>
  <si>
    <t>Number of Micro ATMs provided by Banks</t>
  </si>
  <si>
    <t>% of Zero Balance Account</t>
  </si>
  <si>
    <t>Out of Col. (4) No. of A/cs having  Zero Balance</t>
  </si>
  <si>
    <t>Out of Col. (4) Accounts Seeded with Aadhar</t>
  </si>
  <si>
    <t xml:space="preserve">Total No. of accounts opened </t>
  </si>
  <si>
    <t>BANK MITRAS</t>
  </si>
  <si>
    <t>Number of Branches in the State</t>
  </si>
  <si>
    <t>Name of the Bank</t>
  </si>
  <si>
    <t>Sr. No.</t>
  </si>
  <si>
    <t>STATE:PUNJAB</t>
  </si>
  <si>
    <t>POSITION OF BANK MITRAS, ZERO BALANCE A/Cs &amp; MICRO ATM  AS ON 30.06.2022</t>
  </si>
  <si>
    <t>Annexure-34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</si>
</sst>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name val="Arial"/>
      <family val="2"/>
    </font>
    <font>
      <b/>
      <sz val="14"/>
      <color theme="1"/>
      <name val="Tahoma"/>
      <family val="2"/>
    </font>
    <font>
      <b/>
      <sz val="12"/>
      <name val="Calibri"/>
      <family val="2"/>
      <scheme val="minor"/>
    </font>
    <font>
      <b/>
      <sz val="11"/>
      <name val="Tahoma"/>
      <family val="2"/>
    </font>
    <font>
      <b/>
      <sz val="22"/>
      <color theme="1"/>
      <name val="Tahoma"/>
      <family val="2"/>
    </font>
    <font>
      <b/>
      <sz val="11"/>
      <color rgb="FFFF0000"/>
      <name val="Tahoma"/>
      <family val="2"/>
    </font>
    <font>
      <b/>
      <sz val="20"/>
      <color theme="1"/>
      <name val="Tahoma"/>
      <family val="2"/>
    </font>
    <font>
      <b/>
      <sz val="13"/>
      <color theme="1"/>
      <name val="Tahoma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Tahoma"/>
      <family val="2"/>
    </font>
    <font>
      <sz val="11"/>
      <name val="Tahoma"/>
      <family val="2"/>
    </font>
    <font>
      <sz val="24"/>
      <color theme="1"/>
      <name val="Tahoma"/>
      <family val="2"/>
    </font>
    <font>
      <b/>
      <sz val="24"/>
      <color theme="1"/>
      <name val="Tahoma"/>
      <family val="2"/>
    </font>
    <font>
      <b/>
      <sz val="18"/>
      <name val="Tahoma"/>
      <family val="2"/>
    </font>
    <font>
      <sz val="2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05">
    <xf numFmtId="0" fontId="0" fillId="0" borderId="0" xfId="0"/>
    <xf numFmtId="0" fontId="3" fillId="0" borderId="0" xfId="1" applyFont="1" applyFill="1"/>
    <xf numFmtId="0" fontId="1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3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 applyAlignment="1"/>
    <xf numFmtId="0" fontId="8" fillId="2" borderId="0" xfId="2" applyFont="1" applyFill="1" applyBorder="1" applyAlignment="1">
      <alignment vertical="center"/>
    </xf>
    <xf numFmtId="0" fontId="1" fillId="2" borderId="0" xfId="1" applyFont="1" applyFill="1" applyBorder="1"/>
    <xf numFmtId="0" fontId="9" fillId="0" borderId="0" xfId="1" applyFont="1" applyFill="1"/>
    <xf numFmtId="1" fontId="10" fillId="0" borderId="0" xfId="1" applyNumberFormat="1" applyFont="1" applyFill="1" applyBorder="1" applyAlignment="1">
      <alignment horizontal="center"/>
    </xf>
    <xf numFmtId="1" fontId="11" fillId="2" borderId="1" xfId="1" applyNumberFormat="1" applyFont="1" applyFill="1" applyBorder="1" applyAlignment="1">
      <alignment horizontal="center"/>
    </xf>
    <xf numFmtId="1" fontId="11" fillId="2" borderId="2" xfId="1" applyNumberFormat="1" applyFont="1" applyFill="1" applyBorder="1" applyAlignment="1">
      <alignment horizontal="center"/>
    </xf>
    <xf numFmtId="2" fontId="11" fillId="2" borderId="3" xfId="1" applyNumberFormat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8" fillId="2" borderId="1" xfId="2" applyFont="1" applyFill="1" applyBorder="1" applyAlignment="1">
      <alignment vertical="center"/>
    </xf>
    <xf numFmtId="0" fontId="4" fillId="2" borderId="7" xfId="1" applyFont="1" applyFill="1" applyBorder="1" applyAlignment="1">
      <alignment horizontal="center"/>
    </xf>
    <xf numFmtId="0" fontId="2" fillId="3" borderId="0" xfId="1" applyFont="1" applyFill="1"/>
    <xf numFmtId="1" fontId="12" fillId="3" borderId="0" xfId="1" applyNumberFormat="1" applyFont="1" applyFill="1" applyBorder="1" applyAlignment="1">
      <alignment horizontal="center"/>
    </xf>
    <xf numFmtId="1" fontId="13" fillId="2" borderId="8" xfId="1" applyNumberFormat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12" xfId="1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/>
    </xf>
    <xf numFmtId="0" fontId="13" fillId="2" borderId="14" xfId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0" fontId="8" fillId="2" borderId="16" xfId="2" applyFont="1" applyFill="1" applyBorder="1" applyAlignment="1">
      <alignment vertical="center"/>
    </xf>
    <xf numFmtId="0" fontId="14" fillId="2" borderId="14" xfId="1" applyFont="1" applyFill="1" applyBorder="1" applyAlignment="1">
      <alignment horizontal="center"/>
    </xf>
    <xf numFmtId="0" fontId="3" fillId="3" borderId="0" xfId="1" applyFont="1" applyFill="1"/>
    <xf numFmtId="1" fontId="10" fillId="3" borderId="0" xfId="1" applyNumberFormat="1" applyFont="1" applyFill="1" applyBorder="1" applyAlignment="1">
      <alignment horizontal="center"/>
    </xf>
    <xf numFmtId="1" fontId="13" fillId="2" borderId="15" xfId="1" applyNumberFormat="1" applyFont="1" applyFill="1" applyBorder="1" applyAlignment="1">
      <alignment horizontal="center"/>
    </xf>
    <xf numFmtId="2" fontId="13" fillId="2" borderId="17" xfId="1" applyNumberFormat="1" applyFont="1" applyFill="1" applyBorder="1" applyAlignment="1">
      <alignment horizontal="center"/>
    </xf>
    <xf numFmtId="0" fontId="13" fillId="2" borderId="16" xfId="1" applyFont="1" applyFill="1" applyBorder="1" applyAlignment="1">
      <alignment horizontal="center"/>
    </xf>
    <xf numFmtId="0" fontId="13" fillId="2" borderId="18" xfId="1" applyFont="1" applyFill="1" applyBorder="1" applyAlignment="1">
      <alignment horizontal="center"/>
    </xf>
    <xf numFmtId="0" fontId="13" fillId="2" borderId="19" xfId="1" applyFont="1" applyFill="1" applyBorder="1" applyAlignment="1">
      <alignment horizontal="center"/>
    </xf>
    <xf numFmtId="2" fontId="13" fillId="2" borderId="20" xfId="1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2" fillId="3" borderId="0" xfId="1" applyFont="1" applyFill="1" applyBorder="1"/>
    <xf numFmtId="1" fontId="13" fillId="2" borderId="11" xfId="1" applyNumberFormat="1" applyFont="1" applyFill="1" applyBorder="1" applyAlignment="1">
      <alignment horizontal="center"/>
    </xf>
    <xf numFmtId="0" fontId="8" fillId="2" borderId="8" xfId="2" applyFont="1" applyFill="1" applyBorder="1" applyAlignment="1">
      <alignment vertical="center"/>
    </xf>
    <xf numFmtId="0" fontId="2" fillId="0" borderId="0" xfId="1" applyFont="1" applyFill="1"/>
    <xf numFmtId="1" fontId="12" fillId="0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0" fontId="13" fillId="2" borderId="8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2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5" fillId="3" borderId="0" xfId="1" applyFont="1" applyFill="1"/>
    <xf numFmtId="1" fontId="13" fillId="2" borderId="8" xfId="3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4" fillId="0" borderId="22" xfId="1" applyFont="1" applyFill="1" applyBorder="1" applyAlignment="1">
      <alignment horizontal="center"/>
    </xf>
    <xf numFmtId="0" fontId="14" fillId="0" borderId="23" xfId="1" applyFont="1" applyFill="1" applyBorder="1" applyAlignment="1">
      <alignment horizontal="center"/>
    </xf>
    <xf numFmtId="0" fontId="14" fillId="0" borderId="24" xfId="1" applyFont="1" applyFill="1" applyBorder="1" applyAlignment="1">
      <alignment horizontal="center" wrapText="1"/>
    </xf>
    <xf numFmtId="0" fontId="14" fillId="0" borderId="25" xfId="1" applyFont="1" applyFill="1" applyBorder="1" applyAlignment="1">
      <alignment horizontal="center" wrapText="1"/>
    </xf>
    <xf numFmtId="0" fontId="14" fillId="0" borderId="22" xfId="1" applyFont="1" applyFill="1" applyBorder="1" applyAlignment="1">
      <alignment horizontal="center" wrapText="1"/>
    </xf>
    <xf numFmtId="0" fontId="14" fillId="0" borderId="26" xfId="1" applyFont="1" applyFill="1" applyBorder="1" applyAlignment="1">
      <alignment horizontal="center" wrapText="1"/>
    </xf>
    <xf numFmtId="0" fontId="14" fillId="0" borderId="27" xfId="1" applyFont="1" applyFill="1" applyBorder="1" applyAlignment="1">
      <alignment horizontal="center" wrapText="1"/>
    </xf>
    <xf numFmtId="0" fontId="14" fillId="0" borderId="23" xfId="1" applyFont="1" applyFill="1" applyBorder="1" applyAlignment="1">
      <alignment horizontal="center" wrapText="1"/>
    </xf>
    <xf numFmtId="0" fontId="8" fillId="0" borderId="22" xfId="1" applyFont="1" applyFill="1" applyBorder="1" applyAlignment="1">
      <alignment wrapText="1"/>
    </xf>
    <xf numFmtId="0" fontId="14" fillId="0" borderId="28" xfId="1" applyFont="1" applyFill="1" applyBorder="1" applyAlignment="1">
      <alignment horizontal="center" wrapText="1"/>
    </xf>
    <xf numFmtId="0" fontId="16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6" fillId="0" borderId="0" xfId="1" applyFont="1" applyFill="1"/>
    <xf numFmtId="0" fontId="10" fillId="0" borderId="0" xfId="1" applyFont="1" applyFill="1" applyBorder="1" applyAlignment="1">
      <alignment horizontal="center" vertical="top" wrapText="1"/>
    </xf>
    <xf numFmtId="0" fontId="8" fillId="0" borderId="29" xfId="1" applyFont="1" applyFill="1" applyBorder="1" applyAlignment="1">
      <alignment horizontal="center" vertical="top" wrapText="1"/>
    </xf>
    <xf numFmtId="0" fontId="8" fillId="0" borderId="30" xfId="1" applyFont="1" applyFill="1" applyBorder="1" applyAlignment="1">
      <alignment horizontal="center" vertical="top" wrapText="1"/>
    </xf>
    <xf numFmtId="0" fontId="8" fillId="0" borderId="31" xfId="1" applyFont="1" applyFill="1" applyBorder="1" applyAlignment="1">
      <alignment horizontal="center" vertical="top" wrapText="1"/>
    </xf>
    <xf numFmtId="0" fontId="8" fillId="0" borderId="32" xfId="1" applyFont="1" applyFill="1" applyBorder="1" applyAlignment="1">
      <alignment horizontal="center" vertical="top" wrapText="1"/>
    </xf>
    <xf numFmtId="0" fontId="8" fillId="0" borderId="33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29" xfId="1" applyFont="1" applyFill="1" applyBorder="1" applyAlignment="1">
      <alignment vertical="top" wrapText="1"/>
    </xf>
    <xf numFmtId="0" fontId="8" fillId="0" borderId="34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right"/>
    </xf>
    <xf numFmtId="0" fontId="22" fillId="0" borderId="5" xfId="1" applyFont="1" applyFill="1" applyBorder="1" applyAlignment="1">
      <alignment horizontal="right"/>
    </xf>
    <xf numFmtId="0" fontId="22" fillId="0" borderId="3" xfId="1" applyFont="1" applyFill="1" applyBorder="1" applyAlignment="1">
      <alignment horizontal="right"/>
    </xf>
    <xf numFmtId="0" fontId="11" fillId="0" borderId="6" xfId="1" applyFont="1" applyFill="1" applyBorder="1" applyAlignment="1">
      <alignment horizontal="right"/>
    </xf>
  </cellXfs>
  <cellStyles count="4">
    <cellStyle name="Normal" xfId="0" builtinId="0"/>
    <cellStyle name="Normal 2 2" xfId="2"/>
    <cellStyle name="Normal 39" xfId="1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abSelected="1" view="pageBreakPreview" zoomScale="45" zoomScaleSheetLayoutView="45" workbookViewId="0">
      <pane ySplit="6" topLeftCell="A25" activePane="bottomLeft" state="frozen"/>
      <selection pane="bottomLeft" activeCell="O6" sqref="O6"/>
    </sheetView>
  </sheetViews>
  <sheetFormatPr defaultColWidth="9.109375" defaultRowHeight="18" x14ac:dyDescent="0.35"/>
  <cols>
    <col min="1" max="1" width="8.5546875" style="2" customWidth="1"/>
    <col min="2" max="2" width="62.33203125" style="4" customWidth="1"/>
    <col min="3" max="9" width="24.21875" style="3" customWidth="1"/>
    <col min="10" max="10" width="22.109375" style="3" customWidth="1"/>
    <col min="11" max="11" width="23.33203125" style="3" customWidth="1"/>
    <col min="12" max="12" width="16.6640625" style="3" customWidth="1"/>
    <col min="13" max="13" width="9.109375" style="2"/>
    <col min="14" max="16384" width="9.109375" style="1"/>
  </cols>
  <sheetData>
    <row r="2" spans="1:13" ht="18.600000000000001" thickBot="1" x14ac:dyDescent="0.4"/>
    <row r="3" spans="1:13" ht="28.2" thickBot="1" x14ac:dyDescent="0.5">
      <c r="A3" s="104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2"/>
      <c r="L3" s="101"/>
      <c r="M3" s="1"/>
    </row>
    <row r="4" spans="1:13" ht="30" customHeight="1" thickBot="1" x14ac:dyDescent="0.5">
      <c r="A4" s="100" t="s">
        <v>44</v>
      </c>
      <c r="B4" s="99"/>
      <c r="C4" s="99"/>
      <c r="D4" s="99"/>
      <c r="E4" s="99"/>
      <c r="F4" s="99"/>
      <c r="G4" s="99"/>
      <c r="H4" s="99"/>
      <c r="I4" s="99"/>
      <c r="J4" s="99"/>
      <c r="K4" s="98"/>
      <c r="L4" s="97"/>
      <c r="M4" s="1"/>
    </row>
    <row r="5" spans="1:13" ht="20.25" customHeight="1" thickBot="1" x14ac:dyDescent="0.35">
      <c r="A5" s="96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4"/>
      <c r="L5" s="93"/>
      <c r="M5" s="1"/>
    </row>
    <row r="6" spans="1:13" s="83" customFormat="1" ht="75" customHeight="1" thickBot="1" x14ac:dyDescent="0.35">
      <c r="A6" s="92" t="s">
        <v>42</v>
      </c>
      <c r="B6" s="91" t="s">
        <v>41</v>
      </c>
      <c r="C6" s="86" t="s">
        <v>40</v>
      </c>
      <c r="D6" s="90" t="s">
        <v>39</v>
      </c>
      <c r="E6" s="89"/>
      <c r="F6" s="85" t="s">
        <v>38</v>
      </c>
      <c r="G6" s="85" t="s">
        <v>37</v>
      </c>
      <c r="H6" s="88" t="s">
        <v>36</v>
      </c>
      <c r="I6" s="87" t="s">
        <v>35</v>
      </c>
      <c r="J6" s="86" t="s">
        <v>34</v>
      </c>
      <c r="K6" s="85" t="s">
        <v>33</v>
      </c>
      <c r="L6" s="84"/>
    </row>
    <row r="7" spans="1:13" s="73" customFormat="1" ht="18" customHeight="1" thickBot="1" x14ac:dyDescent="0.35">
      <c r="A7" s="82"/>
      <c r="B7" s="81">
        <v>1</v>
      </c>
      <c r="C7" s="76">
        <v>2</v>
      </c>
      <c r="D7" s="80">
        <v>3</v>
      </c>
      <c r="E7" s="79"/>
      <c r="F7" s="75">
        <v>4</v>
      </c>
      <c r="G7" s="75">
        <v>5</v>
      </c>
      <c r="H7" s="78">
        <v>6</v>
      </c>
      <c r="I7" s="77">
        <v>7</v>
      </c>
      <c r="J7" s="76">
        <v>8</v>
      </c>
      <c r="K7" s="75">
        <v>9</v>
      </c>
      <c r="L7" s="74"/>
    </row>
    <row r="8" spans="1:13" s="61" customFormat="1" ht="13.8" customHeight="1" x14ac:dyDescent="0.3">
      <c r="A8" s="72"/>
      <c r="B8" s="71"/>
      <c r="C8" s="70"/>
      <c r="D8" s="69" t="s">
        <v>32</v>
      </c>
      <c r="E8" s="68" t="s">
        <v>31</v>
      </c>
      <c r="F8" s="67"/>
      <c r="G8" s="67"/>
      <c r="H8" s="66"/>
      <c r="I8" s="65"/>
      <c r="J8" s="64"/>
      <c r="K8" s="63"/>
      <c r="L8" s="62"/>
    </row>
    <row r="9" spans="1:13" s="24" customFormat="1" ht="25.8" customHeight="1" x14ac:dyDescent="0.4">
      <c r="A9" s="36">
        <v>1</v>
      </c>
      <c r="B9" s="48" t="s">
        <v>30</v>
      </c>
      <c r="C9" s="29">
        <v>972</v>
      </c>
      <c r="D9" s="31">
        <v>674</v>
      </c>
      <c r="E9" s="45">
        <v>725</v>
      </c>
      <c r="F9" s="30">
        <v>1276471</v>
      </c>
      <c r="G9" s="30">
        <v>739653</v>
      </c>
      <c r="H9" s="27">
        <v>177221</v>
      </c>
      <c r="I9" s="44">
        <f>H9/F9*100</f>
        <v>13.883668332457219</v>
      </c>
      <c r="J9" s="47">
        <v>638</v>
      </c>
      <c r="K9" s="26">
        <f>E9-J9</f>
        <v>87</v>
      </c>
      <c r="L9" s="25"/>
    </row>
    <row r="10" spans="1:13" s="24" customFormat="1" ht="25.8" customHeight="1" x14ac:dyDescent="0.4">
      <c r="A10" s="36">
        <v>2</v>
      </c>
      <c r="B10" s="48" t="s">
        <v>29</v>
      </c>
      <c r="C10" s="29">
        <v>635</v>
      </c>
      <c r="D10" s="31">
        <v>202</v>
      </c>
      <c r="E10" s="45">
        <v>202</v>
      </c>
      <c r="F10" s="30">
        <v>623948</v>
      </c>
      <c r="G10" s="30">
        <v>548996</v>
      </c>
      <c r="H10" s="27">
        <v>12967</v>
      </c>
      <c r="I10" s="44">
        <f>H10/F10*100</f>
        <v>2.0782180566329247</v>
      </c>
      <c r="J10" s="47">
        <v>202</v>
      </c>
      <c r="K10" s="26">
        <f>E10-J10</f>
        <v>0</v>
      </c>
      <c r="L10" s="25"/>
    </row>
    <row r="11" spans="1:13" s="24" customFormat="1" ht="25.8" customHeight="1" x14ac:dyDescent="0.4">
      <c r="A11" s="36">
        <v>3</v>
      </c>
      <c r="B11" s="48" t="s">
        <v>28</v>
      </c>
      <c r="C11" s="29">
        <v>167</v>
      </c>
      <c r="D11" s="31">
        <v>81</v>
      </c>
      <c r="E11" s="45">
        <v>164</v>
      </c>
      <c r="F11" s="30">
        <v>44255</v>
      </c>
      <c r="G11" s="30">
        <v>0</v>
      </c>
      <c r="H11" s="27">
        <v>6758</v>
      </c>
      <c r="I11" s="44">
        <f>H11/F11*100</f>
        <v>15.27059089368433</v>
      </c>
      <c r="J11" s="47">
        <v>131</v>
      </c>
      <c r="K11" s="26">
        <f>E11-J11</f>
        <v>33</v>
      </c>
      <c r="L11" s="25"/>
    </row>
    <row r="12" spans="1:13" s="24" customFormat="1" ht="25.8" customHeight="1" x14ac:dyDescent="0.4">
      <c r="A12" s="36">
        <v>4</v>
      </c>
      <c r="B12" s="48" t="s">
        <v>27</v>
      </c>
      <c r="C12" s="29">
        <v>177</v>
      </c>
      <c r="D12" s="31">
        <v>48</v>
      </c>
      <c r="E12" s="45">
        <v>470</v>
      </c>
      <c r="F12" s="52">
        <v>541696</v>
      </c>
      <c r="G12" s="60">
        <v>500499</v>
      </c>
      <c r="H12" s="55">
        <v>47039</v>
      </c>
      <c r="I12" s="44">
        <f>H12/F12*100</f>
        <v>8.6836528237240067</v>
      </c>
      <c r="J12" s="47">
        <v>268</v>
      </c>
      <c r="K12" s="26">
        <f>E12-J12</f>
        <v>202</v>
      </c>
      <c r="L12" s="25"/>
    </row>
    <row r="13" spans="1:13" s="24" customFormat="1" ht="25.8" customHeight="1" x14ac:dyDescent="0.4">
      <c r="A13" s="36">
        <v>5</v>
      </c>
      <c r="B13" s="48" t="s">
        <v>26</v>
      </c>
      <c r="C13" s="29">
        <v>156</v>
      </c>
      <c r="D13" s="31">
        <v>64</v>
      </c>
      <c r="E13" s="45">
        <v>260</v>
      </c>
      <c r="F13" s="52">
        <v>329975</v>
      </c>
      <c r="G13" s="52">
        <v>0</v>
      </c>
      <c r="H13" s="55">
        <v>29831</v>
      </c>
      <c r="I13" s="44">
        <f>H13/F13*100</f>
        <v>9.0403818471096304</v>
      </c>
      <c r="J13" s="47">
        <v>0</v>
      </c>
      <c r="K13" s="26">
        <f>E13-J13</f>
        <v>260</v>
      </c>
      <c r="L13" s="25"/>
    </row>
    <row r="14" spans="1:13" s="24" customFormat="1" ht="25.8" customHeight="1" x14ac:dyDescent="0.4">
      <c r="A14" s="36">
        <v>6</v>
      </c>
      <c r="B14" s="48" t="s">
        <v>25</v>
      </c>
      <c r="C14" s="29">
        <v>33</v>
      </c>
      <c r="D14" s="31">
        <v>2</v>
      </c>
      <c r="E14" s="45">
        <v>0</v>
      </c>
      <c r="F14" s="30">
        <v>33630</v>
      </c>
      <c r="G14" s="30">
        <v>0</v>
      </c>
      <c r="H14" s="27">
        <v>6073</v>
      </c>
      <c r="I14" s="44">
        <f>H14/F14*100</f>
        <v>18.058281296461491</v>
      </c>
      <c r="J14" s="47">
        <v>0</v>
      </c>
      <c r="K14" s="26">
        <f>E14-J14</f>
        <v>0</v>
      </c>
      <c r="L14" s="25"/>
    </row>
    <row r="15" spans="1:13" s="24" customFormat="1" ht="25.8" customHeight="1" x14ac:dyDescent="0.4">
      <c r="A15" s="36">
        <v>7</v>
      </c>
      <c r="B15" s="48" t="s">
        <v>24</v>
      </c>
      <c r="C15" s="47">
        <v>263</v>
      </c>
      <c r="D15" s="31">
        <v>55</v>
      </c>
      <c r="E15" s="45">
        <v>202</v>
      </c>
      <c r="F15" s="59">
        <v>383912</v>
      </c>
      <c r="G15" s="59">
        <v>214828</v>
      </c>
      <c r="H15" s="27">
        <v>12490</v>
      </c>
      <c r="I15" s="44">
        <f>H15/F15*100</f>
        <v>3.25334972597887</v>
      </c>
      <c r="J15" s="47">
        <v>202</v>
      </c>
      <c r="K15" s="26">
        <f>E15-J15</f>
        <v>0</v>
      </c>
      <c r="L15" s="25"/>
    </row>
    <row r="16" spans="1:13" s="24" customFormat="1" ht="25.8" customHeight="1" x14ac:dyDescent="0.4">
      <c r="A16" s="36">
        <v>8</v>
      </c>
      <c r="B16" s="48" t="s">
        <v>23</v>
      </c>
      <c r="C16" s="29">
        <v>141</v>
      </c>
      <c r="D16" s="31">
        <v>61</v>
      </c>
      <c r="E16" s="45">
        <v>61</v>
      </c>
      <c r="F16" s="52">
        <v>223597</v>
      </c>
      <c r="G16" s="52">
        <v>194783</v>
      </c>
      <c r="H16" s="55">
        <v>7094</v>
      </c>
      <c r="I16" s="44">
        <f>H16/F16*100</f>
        <v>3.1726722630446744</v>
      </c>
      <c r="J16" s="47">
        <v>0</v>
      </c>
      <c r="K16" s="26">
        <f>E16-J16</f>
        <v>61</v>
      </c>
      <c r="L16" s="25"/>
    </row>
    <row r="17" spans="1:17" s="24" customFormat="1" ht="25.8" customHeight="1" x14ac:dyDescent="0.4">
      <c r="A17" s="36">
        <v>9</v>
      </c>
      <c r="B17" s="48" t="s">
        <v>22</v>
      </c>
      <c r="C17" s="29">
        <v>163</v>
      </c>
      <c r="D17" s="31">
        <v>68</v>
      </c>
      <c r="E17" s="45">
        <v>114</v>
      </c>
      <c r="F17" s="30">
        <v>492616</v>
      </c>
      <c r="G17" s="30">
        <v>25639</v>
      </c>
      <c r="H17" s="27">
        <v>42008</v>
      </c>
      <c r="I17" s="44">
        <f>H17/F17*100</f>
        <v>8.5275346314370637</v>
      </c>
      <c r="J17" s="47">
        <v>83</v>
      </c>
      <c r="K17" s="26">
        <f>E17-J17</f>
        <v>31</v>
      </c>
      <c r="L17" s="25"/>
    </row>
    <row r="18" spans="1:17" s="24" customFormat="1" ht="25.8" customHeight="1" x14ac:dyDescent="0.4">
      <c r="A18" s="36">
        <v>10</v>
      </c>
      <c r="B18" s="48" t="s">
        <v>21</v>
      </c>
      <c r="C18" s="47">
        <v>102</v>
      </c>
      <c r="D18" s="57">
        <v>50</v>
      </c>
      <c r="E18" s="56">
        <v>50</v>
      </c>
      <c r="F18" s="52">
        <v>1541</v>
      </c>
      <c r="G18" s="52">
        <v>1541</v>
      </c>
      <c r="H18" s="55">
        <v>1021</v>
      </c>
      <c r="I18" s="44">
        <f>H18/F18*100</f>
        <v>66.255678131083712</v>
      </c>
      <c r="J18" s="47">
        <v>50</v>
      </c>
      <c r="K18" s="26">
        <f>E18-J18</f>
        <v>0</v>
      </c>
      <c r="L18" s="25"/>
    </row>
    <row r="19" spans="1:17" s="24" customFormat="1" ht="25.8" customHeight="1" x14ac:dyDescent="0.4">
      <c r="A19" s="36">
        <v>11</v>
      </c>
      <c r="B19" s="48" t="s">
        <v>20</v>
      </c>
      <c r="C19" s="29">
        <v>963</v>
      </c>
      <c r="D19" s="31">
        <v>646</v>
      </c>
      <c r="E19" s="45">
        <v>1184</v>
      </c>
      <c r="F19" s="52">
        <v>2262233</v>
      </c>
      <c r="G19" s="52">
        <v>1780858</v>
      </c>
      <c r="H19" s="55">
        <v>171345</v>
      </c>
      <c r="I19" s="44">
        <f>H19/F19*100</f>
        <v>7.5741535023138642</v>
      </c>
      <c r="J19" s="47">
        <v>902</v>
      </c>
      <c r="K19" s="26">
        <f>E19-J19</f>
        <v>282</v>
      </c>
      <c r="L19" s="25"/>
      <c r="M19" s="58"/>
      <c r="N19" s="58"/>
      <c r="O19" s="58"/>
      <c r="P19" s="58"/>
      <c r="Q19" s="58"/>
    </row>
    <row r="20" spans="1:17" s="24" customFormat="1" ht="25.8" customHeight="1" x14ac:dyDescent="0.4">
      <c r="A20" s="36">
        <v>12</v>
      </c>
      <c r="B20" s="48" t="s">
        <v>19</v>
      </c>
      <c r="C20" s="29">
        <v>256</v>
      </c>
      <c r="D20" s="31">
        <v>99</v>
      </c>
      <c r="E20" s="45">
        <v>106</v>
      </c>
      <c r="F20" s="52">
        <v>546395</v>
      </c>
      <c r="G20" s="52">
        <v>496924</v>
      </c>
      <c r="H20" s="55">
        <v>49737</v>
      </c>
      <c r="I20" s="44">
        <f>H20/F20*100</f>
        <v>9.1027553326805712</v>
      </c>
      <c r="J20" s="47">
        <v>106</v>
      </c>
      <c r="K20" s="26">
        <f>E20-J20</f>
        <v>0</v>
      </c>
      <c r="L20" s="25"/>
    </row>
    <row r="21" spans="1:17" s="24" customFormat="1" ht="25.8" customHeight="1" x14ac:dyDescent="0.4">
      <c r="A21" s="36">
        <v>13</v>
      </c>
      <c r="B21" s="48" t="s">
        <v>18</v>
      </c>
      <c r="C21" s="29">
        <v>80</v>
      </c>
      <c r="D21" s="31">
        <v>10</v>
      </c>
      <c r="E21" s="45">
        <v>0</v>
      </c>
      <c r="F21" s="52">
        <v>0</v>
      </c>
      <c r="G21" s="52">
        <v>0</v>
      </c>
      <c r="H21" s="55">
        <v>0</v>
      </c>
      <c r="I21" s="44">
        <v>0</v>
      </c>
      <c r="J21" s="47">
        <v>0</v>
      </c>
      <c r="K21" s="26">
        <f>E21-J21</f>
        <v>0</v>
      </c>
      <c r="L21" s="25"/>
    </row>
    <row r="22" spans="1:17" s="24" customFormat="1" ht="25.8" customHeight="1" x14ac:dyDescent="0.4">
      <c r="A22" s="36">
        <v>14</v>
      </c>
      <c r="B22" s="48" t="s">
        <v>17</v>
      </c>
      <c r="C22" s="29">
        <v>18</v>
      </c>
      <c r="D22" s="57">
        <v>0</v>
      </c>
      <c r="E22" s="56">
        <v>0</v>
      </c>
      <c r="F22" s="52">
        <v>0</v>
      </c>
      <c r="G22" s="52">
        <v>0</v>
      </c>
      <c r="H22" s="55">
        <v>0</v>
      </c>
      <c r="I22" s="44">
        <v>0</v>
      </c>
      <c r="J22" s="47">
        <v>0</v>
      </c>
      <c r="K22" s="26">
        <f>E22-J22</f>
        <v>0</v>
      </c>
      <c r="L22" s="25"/>
    </row>
    <row r="23" spans="1:17" s="24" customFormat="1" ht="25.8" customHeight="1" x14ac:dyDescent="0.4">
      <c r="A23" s="36">
        <v>16</v>
      </c>
      <c r="B23" s="48" t="s">
        <v>16</v>
      </c>
      <c r="C23" s="29">
        <v>497</v>
      </c>
      <c r="D23" s="31">
        <v>116</v>
      </c>
      <c r="E23" s="45">
        <v>180</v>
      </c>
      <c r="F23" s="52">
        <v>391063</v>
      </c>
      <c r="G23" s="52">
        <v>287778</v>
      </c>
      <c r="H23" s="55">
        <v>100003</v>
      </c>
      <c r="I23" s="44">
        <f>H23/F23*100</f>
        <v>25.572094521854531</v>
      </c>
      <c r="J23" s="47">
        <v>180</v>
      </c>
      <c r="K23" s="26">
        <f>E23-J23</f>
        <v>0</v>
      </c>
      <c r="L23" s="25"/>
      <c r="M23" s="46"/>
    </row>
    <row r="24" spans="1:17" s="24" customFormat="1" ht="25.8" customHeight="1" x14ac:dyDescent="0.4">
      <c r="A24" s="36">
        <v>17</v>
      </c>
      <c r="B24" s="48" t="s">
        <v>15</v>
      </c>
      <c r="C24" s="29">
        <v>273</v>
      </c>
      <c r="D24" s="54">
        <v>38</v>
      </c>
      <c r="E24" s="53">
        <v>540</v>
      </c>
      <c r="F24" s="52">
        <v>317216</v>
      </c>
      <c r="G24" s="52">
        <v>298465</v>
      </c>
      <c r="H24" s="52">
        <v>66429</v>
      </c>
      <c r="I24" s="44">
        <f>H24/F24*100</f>
        <v>20.941251387067485</v>
      </c>
      <c r="J24" s="47">
        <v>540</v>
      </c>
      <c r="K24" s="26">
        <f>E24-J24</f>
        <v>0</v>
      </c>
      <c r="L24" s="38"/>
      <c r="M24" s="51"/>
    </row>
    <row r="25" spans="1:17" s="24" customFormat="1" ht="25.8" customHeight="1" x14ac:dyDescent="0.4">
      <c r="A25" s="36">
        <v>18</v>
      </c>
      <c r="B25" s="48" t="s">
        <v>14</v>
      </c>
      <c r="C25" s="29">
        <v>92</v>
      </c>
      <c r="D25" s="33">
        <v>0</v>
      </c>
      <c r="E25" s="45">
        <v>0</v>
      </c>
      <c r="F25" s="30">
        <v>2836</v>
      </c>
      <c r="G25" s="30">
        <v>0</v>
      </c>
      <c r="H25" s="27">
        <v>966</v>
      </c>
      <c r="I25" s="44">
        <f>H25/F25*100</f>
        <v>34.062059238363894</v>
      </c>
      <c r="J25" s="47">
        <v>0</v>
      </c>
      <c r="K25" s="26">
        <f>E25-J25</f>
        <v>0</v>
      </c>
      <c r="L25" s="25"/>
      <c r="M25" s="46"/>
    </row>
    <row r="26" spans="1:17" s="24" customFormat="1" ht="25.8" customHeight="1" x14ac:dyDescent="0.4">
      <c r="A26" s="36">
        <v>19</v>
      </c>
      <c r="B26" s="48" t="s">
        <v>13</v>
      </c>
      <c r="C26" s="29">
        <v>97</v>
      </c>
      <c r="D26" s="33">
        <v>0</v>
      </c>
      <c r="E26" s="45">
        <v>0</v>
      </c>
      <c r="F26" s="30">
        <v>0</v>
      </c>
      <c r="G26" s="30">
        <v>0</v>
      </c>
      <c r="H26" s="29">
        <v>0</v>
      </c>
      <c r="I26" s="44">
        <v>0</v>
      </c>
      <c r="J26" s="47">
        <v>0</v>
      </c>
      <c r="K26" s="26">
        <f>E26-J26</f>
        <v>0</v>
      </c>
      <c r="L26" s="25"/>
      <c r="M26" s="46"/>
    </row>
    <row r="27" spans="1:17" s="49" customFormat="1" ht="25.8" customHeight="1" x14ac:dyDescent="0.4">
      <c r="A27" s="36">
        <v>20</v>
      </c>
      <c r="B27" s="48" t="s">
        <v>12</v>
      </c>
      <c r="C27" s="29">
        <v>29</v>
      </c>
      <c r="D27" s="33">
        <v>0</v>
      </c>
      <c r="E27" s="45">
        <v>0</v>
      </c>
      <c r="F27" s="30">
        <v>0</v>
      </c>
      <c r="G27" s="30">
        <v>0</v>
      </c>
      <c r="H27" s="29">
        <v>0</v>
      </c>
      <c r="I27" s="44">
        <v>0</v>
      </c>
      <c r="J27" s="47">
        <v>0</v>
      </c>
      <c r="K27" s="26">
        <f>E27-J27</f>
        <v>0</v>
      </c>
      <c r="L27" s="50"/>
    </row>
    <row r="28" spans="1:17" s="24" customFormat="1" ht="25.8" customHeight="1" x14ac:dyDescent="0.4">
      <c r="A28" s="36">
        <v>21</v>
      </c>
      <c r="B28" s="48" t="s">
        <v>11</v>
      </c>
      <c r="C28" s="29">
        <v>143</v>
      </c>
      <c r="D28" s="33">
        <v>5</v>
      </c>
      <c r="E28" s="45">
        <v>5</v>
      </c>
      <c r="F28" s="30">
        <v>12742</v>
      </c>
      <c r="G28" s="30">
        <v>13534</v>
      </c>
      <c r="H28" s="29">
        <v>1271</v>
      </c>
      <c r="I28" s="44">
        <f>H28/F28*100</f>
        <v>9.9748862031078325</v>
      </c>
      <c r="J28" s="47">
        <v>0</v>
      </c>
      <c r="K28" s="26">
        <f>E28-J28</f>
        <v>5</v>
      </c>
      <c r="L28" s="25"/>
    </row>
    <row r="29" spans="1:17" s="24" customFormat="1" ht="25.8" customHeight="1" x14ac:dyDescent="0.4">
      <c r="A29" s="36">
        <v>22</v>
      </c>
      <c r="B29" s="48" t="s">
        <v>10</v>
      </c>
      <c r="C29" s="29">
        <v>358</v>
      </c>
      <c r="D29" s="33">
        <v>29</v>
      </c>
      <c r="E29" s="45">
        <v>34</v>
      </c>
      <c r="F29" s="30">
        <v>76578</v>
      </c>
      <c r="G29" s="30">
        <v>0</v>
      </c>
      <c r="H29" s="29">
        <v>28202</v>
      </c>
      <c r="I29" s="44">
        <f>H29/F29*100</f>
        <v>36.827809553657708</v>
      </c>
      <c r="J29" s="47">
        <v>34</v>
      </c>
      <c r="K29" s="26">
        <f>E29-J29</f>
        <v>0</v>
      </c>
      <c r="L29" s="25"/>
    </row>
    <row r="30" spans="1:17" s="24" customFormat="1" ht="25.8" customHeight="1" x14ac:dyDescent="0.4">
      <c r="A30" s="36">
        <v>23</v>
      </c>
      <c r="B30" s="48" t="s">
        <v>9</v>
      </c>
      <c r="C30" s="29">
        <v>15</v>
      </c>
      <c r="D30" s="33">
        <v>0</v>
      </c>
      <c r="E30" s="45">
        <v>13</v>
      </c>
      <c r="F30" s="31">
        <v>70313</v>
      </c>
      <c r="G30" s="30">
        <v>378</v>
      </c>
      <c r="H30" s="29">
        <v>406</v>
      </c>
      <c r="I30" s="44">
        <v>0</v>
      </c>
      <c r="J30" s="27">
        <v>0</v>
      </c>
      <c r="K30" s="26">
        <f>E30-J30</f>
        <v>13</v>
      </c>
      <c r="L30" s="25"/>
    </row>
    <row r="31" spans="1:17" s="24" customFormat="1" ht="25.8" customHeight="1" x14ac:dyDescent="0.4">
      <c r="A31" s="36">
        <v>24</v>
      </c>
      <c r="B31" s="35" t="s">
        <v>8</v>
      </c>
      <c r="C31" s="29">
        <v>12</v>
      </c>
      <c r="D31" s="33">
        <v>0</v>
      </c>
      <c r="E31" s="45">
        <v>0</v>
      </c>
      <c r="F31" s="31">
        <v>0</v>
      </c>
      <c r="G31" s="30">
        <v>0</v>
      </c>
      <c r="H31" s="29">
        <v>0</v>
      </c>
      <c r="I31" s="44">
        <v>0</v>
      </c>
      <c r="J31" s="27">
        <v>0</v>
      </c>
      <c r="K31" s="26">
        <v>0</v>
      </c>
      <c r="L31" s="25"/>
    </row>
    <row r="32" spans="1:17" s="24" customFormat="1" ht="25.8" customHeight="1" x14ac:dyDescent="0.4">
      <c r="A32" s="36">
        <v>25</v>
      </c>
      <c r="B32" s="35" t="s">
        <v>7</v>
      </c>
      <c r="C32" s="29">
        <v>31</v>
      </c>
      <c r="D32" s="33">
        <v>0</v>
      </c>
      <c r="E32" s="45">
        <v>2</v>
      </c>
      <c r="F32" s="31">
        <v>142447</v>
      </c>
      <c r="G32" s="30">
        <v>3570</v>
      </c>
      <c r="H32" s="29">
        <v>47898</v>
      </c>
      <c r="I32" s="44">
        <f>H32/F32*100</f>
        <v>33.625137770539219</v>
      </c>
      <c r="J32" s="27">
        <v>2</v>
      </c>
      <c r="K32" s="26">
        <f>E32-J32</f>
        <v>0</v>
      </c>
      <c r="L32" s="25"/>
    </row>
    <row r="33" spans="1:13" s="24" customFormat="1" ht="25.8" customHeight="1" x14ac:dyDescent="0.4">
      <c r="A33" s="36">
        <v>26</v>
      </c>
      <c r="B33" s="48" t="s">
        <v>6</v>
      </c>
      <c r="C33" s="29">
        <v>143</v>
      </c>
      <c r="D33" s="31">
        <v>0</v>
      </c>
      <c r="E33" s="45">
        <v>0</v>
      </c>
      <c r="F33" s="30">
        <v>0</v>
      </c>
      <c r="G33" s="30">
        <v>0</v>
      </c>
      <c r="H33" s="27">
        <v>0</v>
      </c>
      <c r="I33" s="44">
        <v>0</v>
      </c>
      <c r="J33" s="47">
        <v>0</v>
      </c>
      <c r="K33" s="26">
        <f>E33-J33</f>
        <v>0</v>
      </c>
      <c r="L33" s="25"/>
      <c r="M33" s="46"/>
    </row>
    <row r="34" spans="1:13" s="24" customFormat="1" ht="25.8" customHeight="1" x14ac:dyDescent="0.4">
      <c r="A34" s="36">
        <v>27</v>
      </c>
      <c r="B34" s="35" t="s">
        <v>5</v>
      </c>
      <c r="C34" s="29">
        <v>16</v>
      </c>
      <c r="D34" s="33">
        <v>0</v>
      </c>
      <c r="E34" s="45">
        <v>0</v>
      </c>
      <c r="F34" s="31">
        <v>0</v>
      </c>
      <c r="G34" s="30">
        <v>0</v>
      </c>
      <c r="H34" s="29">
        <v>0</v>
      </c>
      <c r="I34" s="44">
        <v>0</v>
      </c>
      <c r="J34" s="27">
        <v>0</v>
      </c>
      <c r="K34" s="26">
        <f>E34-J34</f>
        <v>0</v>
      </c>
      <c r="L34" s="25"/>
    </row>
    <row r="35" spans="1:13" s="24" customFormat="1" ht="27" customHeight="1" x14ac:dyDescent="0.4">
      <c r="A35" s="36">
        <v>28</v>
      </c>
      <c r="B35" s="35" t="s">
        <v>4</v>
      </c>
      <c r="C35" s="29">
        <v>15</v>
      </c>
      <c r="D35" s="33">
        <v>0</v>
      </c>
      <c r="E35" s="45">
        <v>0</v>
      </c>
      <c r="F35" s="31">
        <v>0</v>
      </c>
      <c r="G35" s="30">
        <v>0</v>
      </c>
      <c r="H35" s="29">
        <v>0</v>
      </c>
      <c r="I35" s="44">
        <v>0</v>
      </c>
      <c r="J35" s="27">
        <v>0</v>
      </c>
      <c r="K35" s="26">
        <f>E35-J35</f>
        <v>0</v>
      </c>
      <c r="L35" s="25"/>
    </row>
    <row r="36" spans="1:13" s="24" customFormat="1" ht="25.8" customHeight="1" x14ac:dyDescent="0.4">
      <c r="A36" s="36">
        <v>29</v>
      </c>
      <c r="B36" s="35" t="s">
        <v>3</v>
      </c>
      <c r="C36" s="34">
        <v>423</v>
      </c>
      <c r="D36" s="43">
        <v>154</v>
      </c>
      <c r="E36" s="42">
        <v>154</v>
      </c>
      <c r="F36" s="41">
        <v>382444</v>
      </c>
      <c r="G36" s="41">
        <v>341836</v>
      </c>
      <c r="H36" s="34">
        <v>1778</v>
      </c>
      <c r="I36" s="40">
        <f>H36/F36*100</f>
        <v>0.46490466578113399</v>
      </c>
      <c r="J36" s="39">
        <v>154</v>
      </c>
      <c r="K36" s="26">
        <f>E36-J36</f>
        <v>0</v>
      </c>
      <c r="L36" s="38"/>
      <c r="M36" s="37"/>
    </row>
    <row r="37" spans="1:13" s="24" customFormat="1" ht="25.8" customHeight="1" thickBot="1" x14ac:dyDescent="0.45">
      <c r="A37" s="36">
        <v>30</v>
      </c>
      <c r="B37" s="35" t="s">
        <v>2</v>
      </c>
      <c r="C37" s="34">
        <v>801</v>
      </c>
      <c r="D37" s="33">
        <v>0</v>
      </c>
      <c r="E37" s="32">
        <v>0</v>
      </c>
      <c r="F37" s="31">
        <v>0</v>
      </c>
      <c r="G37" s="30">
        <v>0</v>
      </c>
      <c r="H37" s="29">
        <v>0</v>
      </c>
      <c r="I37" s="28">
        <v>0</v>
      </c>
      <c r="J37" s="27">
        <v>0</v>
      </c>
      <c r="K37" s="26">
        <f>E37-J37</f>
        <v>0</v>
      </c>
      <c r="L37" s="25"/>
    </row>
    <row r="38" spans="1:13" s="12" customFormat="1" ht="29.4" customHeight="1" thickBot="1" x14ac:dyDescent="0.5">
      <c r="A38" s="23"/>
      <c r="B38" s="22" t="s">
        <v>1</v>
      </c>
      <c r="C38" s="21">
        <v>7039</v>
      </c>
      <c r="D38" s="20">
        <v>2323</v>
      </c>
      <c r="E38" s="19">
        <f>SUM(E9:E37)</f>
        <v>4466</v>
      </c>
      <c r="F38" s="18">
        <f>SUM(F9:F37)</f>
        <v>8155908</v>
      </c>
      <c r="G38" s="18">
        <f>SUM(G9:G37)</f>
        <v>5449282</v>
      </c>
      <c r="H38" s="17">
        <f>SUM(H9:H37)</f>
        <v>810537</v>
      </c>
      <c r="I38" s="16">
        <f>H38/F38*100</f>
        <v>9.9380351028971887</v>
      </c>
      <c r="J38" s="15">
        <f>SUM(J9:J37)</f>
        <v>3492</v>
      </c>
      <c r="K38" s="14">
        <f>SUM(K9:K37)</f>
        <v>974</v>
      </c>
      <c r="L38" s="13"/>
    </row>
    <row r="39" spans="1:13" s="5" customFormat="1" ht="27" customHeight="1" x14ac:dyDescent="0.3">
      <c r="A39" s="11"/>
      <c r="B39" s="10"/>
      <c r="C39" s="8"/>
      <c r="D39" s="8"/>
      <c r="E39" s="8"/>
      <c r="F39" s="8"/>
      <c r="G39" s="8"/>
      <c r="H39" s="8"/>
      <c r="I39" s="8"/>
      <c r="J39" s="9" t="s">
        <v>0</v>
      </c>
      <c r="K39" s="8"/>
      <c r="L39" s="7"/>
      <c r="M39" s="6"/>
    </row>
  </sheetData>
  <mergeCells count="5">
    <mergeCell ref="A3:K3"/>
    <mergeCell ref="A4:K4"/>
    <mergeCell ref="A5:K5"/>
    <mergeCell ref="D6:E6"/>
    <mergeCell ref="D7:E7"/>
  </mergeCells>
  <pageMargins left="0.75" right="0.42" top="0.7" bottom="0" header="0.17" footer="0.17"/>
  <pageSetup paperSize="9"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Ann 34 Bank Mitra</vt:lpstr>
      <vt:lpstr>' Ann 34 Bank Mitra'!Print_Area</vt:lpstr>
      <vt:lpstr>' Ann 34 Bank Mitra'!Print_Titles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2022-08-16T06:00:56Z</dcterms:created>
  <dcterms:modified xsi:type="dcterms:W3CDTF">2022-08-16T06:01:21Z</dcterms:modified>
</cp:coreProperties>
</file>