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SEP 22 " sheetId="34" r:id="rId2"/>
  </sheets>
  <definedNames>
    <definedName name="_xlnm.Print_Area" localSheetId="1">'GLC SEP 22 '!$A$1:$M$28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4" l="1"/>
  <c r="H27" i="34"/>
  <c r="I27" i="34"/>
  <c r="C27" i="34"/>
  <c r="G26" i="34"/>
  <c r="H26" i="34"/>
  <c r="I26" i="34"/>
  <c r="C26" i="34"/>
  <c r="D25" i="34"/>
  <c r="D26" i="34" s="1"/>
  <c r="D27" i="34" s="1"/>
  <c r="E25" i="34"/>
  <c r="E26" i="34" s="1"/>
  <c r="E27" i="34" s="1"/>
  <c r="F25" i="34"/>
  <c r="G25" i="34"/>
  <c r="H25" i="34"/>
  <c r="I25" i="34"/>
  <c r="J25" i="34"/>
  <c r="K25" i="34"/>
  <c r="D22" i="34"/>
  <c r="E22" i="34"/>
  <c r="F22" i="34"/>
  <c r="G22" i="34"/>
  <c r="H22" i="34"/>
  <c r="I22" i="34"/>
  <c r="J22" i="34"/>
  <c r="K22" i="34"/>
  <c r="L22" i="34"/>
  <c r="D18" i="34"/>
  <c r="E18" i="34"/>
  <c r="F18" i="34"/>
  <c r="F26" i="34" s="1"/>
  <c r="F27" i="34" s="1"/>
  <c r="G18" i="34"/>
  <c r="H18" i="34"/>
  <c r="I18" i="34"/>
  <c r="J18" i="34"/>
  <c r="K18" i="34"/>
  <c r="K26" i="34" s="1"/>
  <c r="K27" i="34" s="1"/>
  <c r="J26" i="34" l="1"/>
  <c r="J27" i="34" s="1"/>
  <c r="C18" i="34" l="1"/>
  <c r="C22" i="34"/>
  <c r="C25" i="34"/>
  <c r="L8" i="34"/>
  <c r="L9" i="34"/>
  <c r="L10" i="34"/>
  <c r="L11" i="34"/>
  <c r="L12" i="34"/>
  <c r="L13" i="34"/>
  <c r="L14" i="34"/>
  <c r="L15" i="34"/>
  <c r="L16" i="34"/>
  <c r="L17" i="34"/>
  <c r="L19" i="34"/>
  <c r="L20" i="34"/>
  <c r="L21" i="34"/>
  <c r="L23" i="34"/>
  <c r="L25" i="34" s="1"/>
  <c r="L24" i="34"/>
  <c r="L7" i="34"/>
  <c r="L18" i="34" l="1"/>
  <c r="L26" i="34" s="1"/>
  <c r="L27" i="34" s="1"/>
  <c r="D666" i="3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comments1.xml><?xml version="1.0" encoding="utf-8"?>
<comments xmlns="http://schemas.openxmlformats.org/spreadsheetml/2006/main">
  <authors>
    <author>Pnb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2403267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558255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358127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645329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8777
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14620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3106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53049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155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3893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102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539370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1016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4004</t>
        </r>
      </text>
    </comment>
  </commentList>
</comments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<sst xmlns="http://schemas.openxmlformats.org/spreadsheetml/2006/main" count="944" uniqueCount="63">
  <si>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</si>
  <si>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</si>
  <si>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</si>
  <si>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</si>
  <si>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</si>
  <si>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</si>
  <si>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</si>
  <si>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</si>
  <si>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</si>
  <si>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</si>
  <si>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</si>
  <si>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</si>
  <si>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</si>
  <si>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</si>
  <si>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</si>
  <si>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</si>
  <si>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</si>
  <si>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</si>
  <si>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</si>
  <si>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</si>
  <si>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</si>
  <si>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</si>
  <si>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</si>
  <si>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</si>
  <si>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</si>
  <si>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</si>
  <si>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</si>
  <si>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</si>
  <si>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</si>
  <si>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</si>
  <si>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</si>
  <si>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</si>
  <si>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</si>
  <si>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</si>
  <si>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</si>
  <si>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</si>
  <si>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</si>
  <si>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</si>
  <si>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</si>
  <si>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</si>
  <si>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</si>
  <si>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</si>
  <si>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</si>
  <si>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</si>
  <si>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</si>
  <si>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</si>
  <si>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</si>
  <si>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</si>
  <si>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</si>
  <si>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</si>
  <si>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</si>
  <si>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</si>
  <si>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</si>
  <si>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</si>
  <si>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</si>
  <si>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</si>
  <si>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</si>
  <si>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</si>
  <si>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</si>
  <si>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</si>
  <si>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GROUND LEVEL CREDIT (GLC) AS AT SEPTEMBER 2022</t>
  </si>
  <si>
    <t>Agency-wise Target vs Achievement for the Year 2022-23  (01.04.2022-30.09.2022)</t>
  </si>
  <si>
    <t>ANNEXURE- 38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</si>
</sst>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17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 wrapText="1"/>
    </xf>
    <xf numFmtId="1" fontId="0" fillId="0" borderId="0" xfId="0" applyNumberFormat="1"/>
    <xf numFmtId="1" fontId="0" fillId="3" borderId="0" xfId="0" applyNumberFormat="1" applyFill="1"/>
    <xf numFmtId="1" fontId="33" fillId="0" borderId="22" xfId="0" applyNumberFormat="1" applyFont="1" applyFill="1" applyBorder="1" applyAlignment="1">
      <alignment horizontal="right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4" fillId="0" borderId="0" xfId="0" applyFont="1" applyFill="1" applyAlignment="1"/>
    <xf numFmtId="0" fontId="19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70" t="s">
        <v>30</v>
      </c>
      <c r="C2" s="171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72" t="s">
        <v>19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  <c r="M3" s="4"/>
      <c r="N3" s="4"/>
    </row>
    <row r="4" spans="1:16" ht="16.2" thickBot="1">
      <c r="A4" s="172" t="s">
        <v>54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  <c r="M4" s="4"/>
      <c r="N4" s="4"/>
    </row>
    <row r="5" spans="1:16" ht="15" thickBot="1">
      <c r="A5" s="6"/>
      <c r="B5" s="7"/>
      <c r="C5" s="175" t="s">
        <v>4</v>
      </c>
      <c r="D5" s="176"/>
      <c r="E5" s="175" t="s">
        <v>5</v>
      </c>
      <c r="F5" s="176"/>
      <c r="G5" s="175" t="s">
        <v>6</v>
      </c>
      <c r="H5" s="176"/>
      <c r="I5" s="175" t="s">
        <v>7</v>
      </c>
      <c r="J5" s="176"/>
      <c r="K5" s="175" t="s">
        <v>0</v>
      </c>
      <c r="L5" s="176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9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70" t="s">
        <v>31</v>
      </c>
      <c r="C32" s="171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72" t="s">
        <v>19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4"/>
    </row>
    <row r="34" spans="1:14" ht="16.2" thickBot="1">
      <c r="A34" s="172" t="s">
        <v>54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4"/>
    </row>
    <row r="35" spans="1:14" ht="15" thickBot="1">
      <c r="A35" s="6"/>
      <c r="B35" s="7"/>
      <c r="C35" s="175" t="s">
        <v>4</v>
      </c>
      <c r="D35" s="176"/>
      <c r="E35" s="175" t="s">
        <v>5</v>
      </c>
      <c r="F35" s="176"/>
      <c r="G35" s="175" t="s">
        <v>6</v>
      </c>
      <c r="H35" s="176"/>
      <c r="I35" s="175" t="s">
        <v>7</v>
      </c>
      <c r="J35" s="176"/>
      <c r="K35" s="175" t="s">
        <v>0</v>
      </c>
      <c r="L35" s="176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70" t="s">
        <v>32</v>
      </c>
      <c r="C62" s="171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72" t="s">
        <v>19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4"/>
    </row>
    <row r="64" spans="1:14" ht="16.2" thickBot="1">
      <c r="A64" s="172" t="s">
        <v>54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4"/>
    </row>
    <row r="65" spans="1:14" ht="15" thickBot="1">
      <c r="A65" s="6"/>
      <c r="B65" s="7"/>
      <c r="C65" s="175" t="s">
        <v>4</v>
      </c>
      <c r="D65" s="176"/>
      <c r="E65" s="175" t="s">
        <v>5</v>
      </c>
      <c r="F65" s="176"/>
      <c r="G65" s="175" t="s">
        <v>6</v>
      </c>
      <c r="H65" s="176"/>
      <c r="I65" s="175" t="s">
        <v>7</v>
      </c>
      <c r="J65" s="176"/>
      <c r="K65" s="175" t="s">
        <v>0</v>
      </c>
      <c r="L65" s="176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77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9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70" t="s">
        <v>33</v>
      </c>
      <c r="C92" s="171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72" t="s">
        <v>19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4"/>
    </row>
    <row r="94" spans="1:14" ht="16.2" thickBot="1">
      <c r="A94" s="172" t="s">
        <v>54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4"/>
    </row>
    <row r="95" spans="1:14" ht="15" thickBot="1">
      <c r="A95" s="6"/>
      <c r="B95" s="7"/>
      <c r="C95" s="175" t="s">
        <v>4</v>
      </c>
      <c r="D95" s="176"/>
      <c r="E95" s="175" t="s">
        <v>5</v>
      </c>
      <c r="F95" s="176"/>
      <c r="G95" s="175" t="s">
        <v>6</v>
      </c>
      <c r="H95" s="176"/>
      <c r="I95" s="175" t="s">
        <v>7</v>
      </c>
      <c r="J95" s="176"/>
      <c r="K95" s="175" t="s">
        <v>0</v>
      </c>
      <c r="L95" s="176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80" t="s">
        <v>34</v>
      </c>
      <c r="C122" s="181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72" t="s">
        <v>19</v>
      </c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4"/>
    </row>
    <row r="124" spans="1:14" ht="16.2" thickBot="1">
      <c r="A124" s="172" t="s">
        <v>54</v>
      </c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4"/>
    </row>
    <row r="125" spans="1:14" ht="15" thickBot="1">
      <c r="A125" s="6"/>
      <c r="B125" s="7"/>
      <c r="C125" s="175" t="s">
        <v>4</v>
      </c>
      <c r="D125" s="176"/>
      <c r="E125" s="175" t="s">
        <v>5</v>
      </c>
      <c r="F125" s="176"/>
      <c r="G125" s="175" t="s">
        <v>6</v>
      </c>
      <c r="H125" s="176"/>
      <c r="I125" s="175" t="s">
        <v>7</v>
      </c>
      <c r="J125" s="176"/>
      <c r="K125" s="175" t="s">
        <v>0</v>
      </c>
      <c r="L125" s="176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77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9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82" t="s">
        <v>35</v>
      </c>
      <c r="C152" s="183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72" t="s">
        <v>19</v>
      </c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4"/>
    </row>
    <row r="154" spans="1:14" ht="16.2" thickBot="1">
      <c r="A154" s="172" t="s">
        <v>54</v>
      </c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4"/>
    </row>
    <row r="155" spans="1:14" ht="15" thickBot="1">
      <c r="A155" s="6"/>
      <c r="B155" s="7"/>
      <c r="C155" s="175" t="s">
        <v>4</v>
      </c>
      <c r="D155" s="176"/>
      <c r="E155" s="175" t="s">
        <v>5</v>
      </c>
      <c r="F155" s="176"/>
      <c r="G155" s="175" t="s">
        <v>6</v>
      </c>
      <c r="H155" s="176"/>
      <c r="I155" s="175" t="s">
        <v>7</v>
      </c>
      <c r="J155" s="176"/>
      <c r="K155" s="175" t="s">
        <v>0</v>
      </c>
      <c r="L155" s="176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70" t="s">
        <v>36</v>
      </c>
      <c r="C182" s="171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72" t="s">
        <v>19</v>
      </c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4"/>
    </row>
    <row r="184" spans="1:14" ht="16.2" thickBot="1">
      <c r="A184" s="172" t="s">
        <v>54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4"/>
    </row>
    <row r="185" spans="1:14" ht="15" thickBot="1">
      <c r="A185" s="6"/>
      <c r="B185" s="7"/>
      <c r="C185" s="175" t="s">
        <v>4</v>
      </c>
      <c r="D185" s="176"/>
      <c r="E185" s="175" t="s">
        <v>5</v>
      </c>
      <c r="F185" s="176"/>
      <c r="G185" s="175" t="s">
        <v>6</v>
      </c>
      <c r="H185" s="176"/>
      <c r="I185" s="175" t="s">
        <v>7</v>
      </c>
      <c r="J185" s="176"/>
      <c r="K185" s="175" t="s">
        <v>0</v>
      </c>
      <c r="L185" s="176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77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9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80" t="s">
        <v>37</v>
      </c>
      <c r="C212" s="181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72" t="s">
        <v>19</v>
      </c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4"/>
    </row>
    <row r="214" spans="1:14" ht="16.2" thickBot="1">
      <c r="A214" s="172" t="s">
        <v>54</v>
      </c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4"/>
    </row>
    <row r="215" spans="1:14" ht="15" thickBot="1">
      <c r="A215" s="6"/>
      <c r="B215" s="7"/>
      <c r="C215" s="175" t="s">
        <v>4</v>
      </c>
      <c r="D215" s="176"/>
      <c r="E215" s="175" t="s">
        <v>5</v>
      </c>
      <c r="F215" s="176"/>
      <c r="G215" s="175" t="s">
        <v>6</v>
      </c>
      <c r="H215" s="176"/>
      <c r="I215" s="175" t="s">
        <v>7</v>
      </c>
      <c r="J215" s="176"/>
      <c r="K215" s="175" t="s">
        <v>0</v>
      </c>
      <c r="L215" s="176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80" t="s">
        <v>38</v>
      </c>
      <c r="C242" s="181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72" t="s">
        <v>19</v>
      </c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4"/>
    </row>
    <row r="244" spans="1:14" ht="16.2" thickBot="1">
      <c r="A244" s="172" t="s">
        <v>54</v>
      </c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4"/>
    </row>
    <row r="245" spans="1:14" ht="15" thickBot="1">
      <c r="A245" s="6"/>
      <c r="B245" s="7"/>
      <c r="C245" s="175" t="s">
        <v>4</v>
      </c>
      <c r="D245" s="176"/>
      <c r="E245" s="175" t="s">
        <v>5</v>
      </c>
      <c r="F245" s="176"/>
      <c r="G245" s="175" t="s">
        <v>6</v>
      </c>
      <c r="H245" s="176"/>
      <c r="I245" s="175" t="s">
        <v>7</v>
      </c>
      <c r="J245" s="176"/>
      <c r="K245" s="175" t="s">
        <v>0</v>
      </c>
      <c r="L245" s="176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77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9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80" t="s">
        <v>39</v>
      </c>
      <c r="C272" s="181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72" t="s">
        <v>19</v>
      </c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4"/>
    </row>
    <row r="274" spans="1:14" ht="16.2" thickBot="1">
      <c r="A274" s="172" t="s">
        <v>54</v>
      </c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4"/>
    </row>
    <row r="275" spans="1:14" ht="15" thickBot="1">
      <c r="A275" s="6"/>
      <c r="B275" s="7"/>
      <c r="C275" s="175" t="s">
        <v>4</v>
      </c>
      <c r="D275" s="176"/>
      <c r="E275" s="175" t="s">
        <v>5</v>
      </c>
      <c r="F275" s="176"/>
      <c r="G275" s="175" t="s">
        <v>6</v>
      </c>
      <c r="H275" s="176"/>
      <c r="I275" s="175" t="s">
        <v>7</v>
      </c>
      <c r="J275" s="176"/>
      <c r="K275" s="175" t="s">
        <v>0</v>
      </c>
      <c r="L275" s="176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80" t="s">
        <v>40</v>
      </c>
      <c r="C302" s="184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72" t="s">
        <v>19</v>
      </c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4"/>
    </row>
    <row r="304" spans="1:14" ht="16.2" thickBot="1">
      <c r="A304" s="172" t="s">
        <v>54</v>
      </c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4"/>
    </row>
    <row r="305" spans="1:14" ht="15" thickBot="1">
      <c r="A305" s="6"/>
      <c r="B305" s="7"/>
      <c r="C305" s="175" t="s">
        <v>4</v>
      </c>
      <c r="D305" s="176"/>
      <c r="E305" s="175" t="s">
        <v>5</v>
      </c>
      <c r="F305" s="176"/>
      <c r="G305" s="175" t="s">
        <v>6</v>
      </c>
      <c r="H305" s="176"/>
      <c r="I305" s="175" t="s">
        <v>7</v>
      </c>
      <c r="J305" s="176"/>
      <c r="K305" s="175" t="s">
        <v>0</v>
      </c>
      <c r="L305" s="176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77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9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80" t="s">
        <v>41</v>
      </c>
      <c r="C332" s="181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72" t="s">
        <v>19</v>
      </c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4"/>
    </row>
    <row r="334" spans="1:14" ht="16.2" thickBot="1">
      <c r="A334" s="172" t="s">
        <v>54</v>
      </c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4"/>
    </row>
    <row r="335" spans="1:14" ht="15" thickBot="1">
      <c r="A335" s="6"/>
      <c r="B335" s="7"/>
      <c r="C335" s="175" t="s">
        <v>4</v>
      </c>
      <c r="D335" s="176"/>
      <c r="E335" s="175" t="s">
        <v>5</v>
      </c>
      <c r="F335" s="176"/>
      <c r="G335" s="175" t="s">
        <v>6</v>
      </c>
      <c r="H335" s="176"/>
      <c r="I335" s="175" t="s">
        <v>7</v>
      </c>
      <c r="J335" s="176"/>
      <c r="K335" s="175" t="s">
        <v>0</v>
      </c>
      <c r="L335" s="176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70" t="s">
        <v>42</v>
      </c>
      <c r="C362" s="171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72" t="s">
        <v>19</v>
      </c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4"/>
    </row>
    <row r="364" spans="1:14" ht="16.2" thickBot="1">
      <c r="A364" s="172" t="s">
        <v>54</v>
      </c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4"/>
    </row>
    <row r="365" spans="1:14" ht="15" thickBot="1">
      <c r="A365" s="6"/>
      <c r="B365" s="7"/>
      <c r="C365" s="175" t="s">
        <v>4</v>
      </c>
      <c r="D365" s="176"/>
      <c r="E365" s="175" t="s">
        <v>5</v>
      </c>
      <c r="F365" s="176"/>
      <c r="G365" s="175" t="s">
        <v>6</v>
      </c>
      <c r="H365" s="176"/>
      <c r="I365" s="175" t="s">
        <v>7</v>
      </c>
      <c r="J365" s="176"/>
      <c r="K365" s="175" t="s">
        <v>0</v>
      </c>
      <c r="L365" s="176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77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9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70" t="s">
        <v>43</v>
      </c>
      <c r="C392" s="171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72" t="s">
        <v>19</v>
      </c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4"/>
    </row>
    <row r="394" spans="1:14" ht="16.2" thickBot="1">
      <c r="A394" s="172" t="s">
        <v>54</v>
      </c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4"/>
    </row>
    <row r="395" spans="1:14" ht="15" thickBot="1">
      <c r="A395" s="6"/>
      <c r="B395" s="7"/>
      <c r="C395" s="175" t="s">
        <v>4</v>
      </c>
      <c r="D395" s="176"/>
      <c r="E395" s="175" t="s">
        <v>5</v>
      </c>
      <c r="F395" s="176"/>
      <c r="G395" s="175" t="s">
        <v>6</v>
      </c>
      <c r="H395" s="176"/>
      <c r="I395" s="175" t="s">
        <v>7</v>
      </c>
      <c r="J395" s="176"/>
      <c r="K395" s="175" t="s">
        <v>0</v>
      </c>
      <c r="L395" s="176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80" t="s">
        <v>44</v>
      </c>
      <c r="C422" s="181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72" t="s">
        <v>19</v>
      </c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4"/>
    </row>
    <row r="424" spans="1:14" ht="16.2" thickBot="1">
      <c r="A424" s="172" t="s">
        <v>54</v>
      </c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4"/>
    </row>
    <row r="425" spans="1:14" ht="15" thickBot="1">
      <c r="A425" s="6"/>
      <c r="B425" s="7"/>
      <c r="C425" s="175" t="s">
        <v>4</v>
      </c>
      <c r="D425" s="176"/>
      <c r="E425" s="175" t="s">
        <v>5</v>
      </c>
      <c r="F425" s="176"/>
      <c r="G425" s="175" t="s">
        <v>6</v>
      </c>
      <c r="H425" s="176"/>
      <c r="I425" s="175" t="s">
        <v>7</v>
      </c>
      <c r="J425" s="176"/>
      <c r="K425" s="175" t="s">
        <v>0</v>
      </c>
      <c r="L425" s="176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77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9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80" t="s">
        <v>45</v>
      </c>
      <c r="C452" s="181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72" t="s">
        <v>19</v>
      </c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4"/>
    </row>
    <row r="454" spans="1:14" ht="16.2" thickBot="1">
      <c r="A454" s="172" t="s">
        <v>54</v>
      </c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4"/>
    </row>
    <row r="455" spans="1:14" ht="15" thickBot="1">
      <c r="A455" s="6"/>
      <c r="B455" s="7"/>
      <c r="C455" s="175" t="s">
        <v>4</v>
      </c>
      <c r="D455" s="176"/>
      <c r="E455" s="175" t="s">
        <v>5</v>
      </c>
      <c r="F455" s="176"/>
      <c r="G455" s="175" t="s">
        <v>6</v>
      </c>
      <c r="H455" s="176"/>
      <c r="I455" s="175" t="s">
        <v>7</v>
      </c>
      <c r="J455" s="176"/>
      <c r="K455" s="175" t="s">
        <v>0</v>
      </c>
      <c r="L455" s="176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80" t="s">
        <v>46</v>
      </c>
      <c r="C482" s="181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72" t="s">
        <v>19</v>
      </c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4"/>
    </row>
    <row r="484" spans="1:14" ht="16.2" thickBot="1">
      <c r="A484" s="172" t="s">
        <v>54</v>
      </c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4"/>
    </row>
    <row r="485" spans="1:14" ht="15" thickBot="1">
      <c r="A485" s="6"/>
      <c r="B485" s="7"/>
      <c r="C485" s="175" t="s">
        <v>4</v>
      </c>
      <c r="D485" s="176"/>
      <c r="E485" s="175" t="s">
        <v>5</v>
      </c>
      <c r="F485" s="176"/>
      <c r="G485" s="175" t="s">
        <v>6</v>
      </c>
      <c r="H485" s="176"/>
      <c r="I485" s="175" t="s">
        <v>7</v>
      </c>
      <c r="J485" s="176"/>
      <c r="K485" s="175" t="s">
        <v>0</v>
      </c>
      <c r="L485" s="176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77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9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80" t="s">
        <v>47</v>
      </c>
      <c r="C512" s="181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72" t="s">
        <v>19</v>
      </c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4"/>
    </row>
    <row r="514" spans="1:14" ht="16.2" thickBot="1">
      <c r="A514" s="172" t="s">
        <v>54</v>
      </c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4"/>
    </row>
    <row r="515" spans="1:14" ht="15" thickBot="1">
      <c r="A515" s="6"/>
      <c r="B515" s="7"/>
      <c r="C515" s="175" t="s">
        <v>4</v>
      </c>
      <c r="D515" s="176"/>
      <c r="E515" s="175" t="s">
        <v>5</v>
      </c>
      <c r="F515" s="176"/>
      <c r="G515" s="175" t="s">
        <v>6</v>
      </c>
      <c r="H515" s="176"/>
      <c r="I515" s="175" t="s">
        <v>7</v>
      </c>
      <c r="J515" s="176"/>
      <c r="K515" s="175" t="s">
        <v>0</v>
      </c>
      <c r="L515" s="176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85" t="s">
        <v>48</v>
      </c>
      <c r="C542" s="186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72" t="s">
        <v>19</v>
      </c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4"/>
    </row>
    <row r="544" spans="1:14" ht="16.2" thickBot="1">
      <c r="A544" s="172" t="s">
        <v>54</v>
      </c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4"/>
    </row>
    <row r="545" spans="1:14" ht="15" thickBot="1">
      <c r="A545" s="6"/>
      <c r="B545" s="7"/>
      <c r="C545" s="175" t="s">
        <v>4</v>
      </c>
      <c r="D545" s="176"/>
      <c r="E545" s="175" t="s">
        <v>5</v>
      </c>
      <c r="F545" s="176"/>
      <c r="G545" s="175" t="s">
        <v>6</v>
      </c>
      <c r="H545" s="176"/>
      <c r="I545" s="175" t="s">
        <v>7</v>
      </c>
      <c r="J545" s="176"/>
      <c r="K545" s="175" t="s">
        <v>0</v>
      </c>
      <c r="L545" s="176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77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9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87" t="s">
        <v>49</v>
      </c>
      <c r="C572" s="188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72" t="s">
        <v>19</v>
      </c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4"/>
    </row>
    <row r="574" spans="1:14" ht="16.2" thickBot="1">
      <c r="A574" s="172" t="s">
        <v>54</v>
      </c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4"/>
    </row>
    <row r="575" spans="1:14" ht="15" thickBot="1">
      <c r="A575" s="6"/>
      <c r="B575" s="7"/>
      <c r="C575" s="175" t="s">
        <v>4</v>
      </c>
      <c r="D575" s="176"/>
      <c r="E575" s="175" t="s">
        <v>5</v>
      </c>
      <c r="F575" s="176"/>
      <c r="G575" s="175" t="s">
        <v>6</v>
      </c>
      <c r="H575" s="176"/>
      <c r="I575" s="175" t="s">
        <v>7</v>
      </c>
      <c r="J575" s="176"/>
      <c r="K575" s="175" t="s">
        <v>0</v>
      </c>
      <c r="L575" s="176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87" t="s">
        <v>50</v>
      </c>
      <c r="C602" s="188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72" t="s">
        <v>19</v>
      </c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4"/>
    </row>
    <row r="604" spans="1:14" ht="16.2" thickBot="1">
      <c r="A604" s="172" t="s">
        <v>54</v>
      </c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4"/>
    </row>
    <row r="605" spans="1:14" ht="15" thickBot="1">
      <c r="A605" s="6"/>
      <c r="B605" s="7"/>
      <c r="C605" s="175" t="s">
        <v>4</v>
      </c>
      <c r="D605" s="176"/>
      <c r="E605" s="175" t="s">
        <v>5</v>
      </c>
      <c r="F605" s="176"/>
      <c r="G605" s="175" t="s">
        <v>6</v>
      </c>
      <c r="H605" s="176"/>
      <c r="I605" s="175" t="s">
        <v>7</v>
      </c>
      <c r="J605" s="176"/>
      <c r="K605" s="175" t="s">
        <v>0</v>
      </c>
      <c r="L605" s="176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77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9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87" t="s">
        <v>51</v>
      </c>
      <c r="C632" s="188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72" t="s">
        <v>19</v>
      </c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4"/>
    </row>
    <row r="634" spans="1:14" ht="16.2" thickBot="1">
      <c r="A634" s="172" t="s">
        <v>54</v>
      </c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4"/>
    </row>
    <row r="635" spans="1:14" ht="15" thickBot="1">
      <c r="A635" s="6"/>
      <c r="B635" s="7"/>
      <c r="C635" s="175" t="s">
        <v>4</v>
      </c>
      <c r="D635" s="176"/>
      <c r="E635" s="175" t="s">
        <v>5</v>
      </c>
      <c r="F635" s="176"/>
      <c r="G635" s="175" t="s">
        <v>6</v>
      </c>
      <c r="H635" s="176"/>
      <c r="I635" s="175" t="s">
        <v>7</v>
      </c>
      <c r="J635" s="176"/>
      <c r="K635" s="175" t="s">
        <v>0</v>
      </c>
      <c r="L635" s="176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93" t="s">
        <v>56</v>
      </c>
      <c r="L659" s="193"/>
    </row>
    <row r="660" spans="1:14" s="148" customFormat="1" ht="24" thickBot="1">
      <c r="A660" s="147"/>
      <c r="B660" s="206" t="s">
        <v>55</v>
      </c>
      <c r="C660" s="207"/>
      <c r="D660" s="207"/>
      <c r="E660" s="207"/>
      <c r="F660" s="207"/>
      <c r="G660" s="207"/>
      <c r="H660" s="207"/>
      <c r="I660" s="207"/>
      <c r="J660" s="207"/>
      <c r="K660" s="207"/>
      <c r="L660" s="208"/>
    </row>
    <row r="661" spans="1:14" ht="17.399999999999999">
      <c r="A661" s="63"/>
      <c r="B661" s="194" t="s">
        <v>52</v>
      </c>
      <c r="C661" s="195"/>
      <c r="D661" s="64"/>
      <c r="E661" s="64"/>
      <c r="F661" s="64"/>
      <c r="G661" s="64"/>
      <c r="H661" s="64"/>
      <c r="I661" s="64"/>
      <c r="J661" s="64"/>
      <c r="K661" s="196" t="s">
        <v>53</v>
      </c>
      <c r="L661" s="197"/>
    </row>
    <row r="662" spans="1:14" ht="16.2" thickBot="1">
      <c r="A662" s="198" t="s">
        <v>19</v>
      </c>
      <c r="B662" s="199"/>
      <c r="C662" s="199"/>
      <c r="D662" s="199"/>
      <c r="E662" s="199"/>
      <c r="F662" s="199"/>
      <c r="G662" s="199"/>
      <c r="H662" s="199"/>
      <c r="I662" s="199"/>
      <c r="J662" s="199"/>
      <c r="K662" s="199"/>
      <c r="L662" s="200"/>
    </row>
    <row r="663" spans="1:14" ht="16.2" thickBot="1">
      <c r="A663" s="201" t="s">
        <v>54</v>
      </c>
      <c r="B663" s="202"/>
      <c r="C663" s="202"/>
      <c r="D663" s="202"/>
      <c r="E663" s="202"/>
      <c r="F663" s="202"/>
      <c r="G663" s="202"/>
      <c r="H663" s="202"/>
      <c r="I663" s="202"/>
      <c r="J663" s="202"/>
      <c r="K663" s="202"/>
      <c r="L663" s="203"/>
    </row>
    <row r="664" spans="1:14" ht="15" thickBot="1">
      <c r="A664" s="78"/>
      <c r="B664" s="79"/>
      <c r="C664" s="204" t="s">
        <v>4</v>
      </c>
      <c r="D664" s="205"/>
      <c r="E664" s="204" t="s">
        <v>5</v>
      </c>
      <c r="F664" s="205"/>
      <c r="G664" s="204" t="s">
        <v>6</v>
      </c>
      <c r="H664" s="205"/>
      <c r="I664" s="204" t="s">
        <v>7</v>
      </c>
      <c r="J664" s="205"/>
      <c r="K664" s="204" t="s">
        <v>0</v>
      </c>
      <c r="L664" s="205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89"/>
      <c r="B687" s="190"/>
      <c r="C687" s="191"/>
      <c r="D687" s="191"/>
      <c r="E687" s="191"/>
      <c r="F687" s="191"/>
      <c r="G687" s="191"/>
      <c r="H687" s="191"/>
      <c r="I687" s="191"/>
      <c r="J687" s="191"/>
      <c r="K687" s="191"/>
      <c r="L687" s="192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view="pageBreakPreview" zoomScale="85" zoomScaleNormal="100" zoomScaleSheetLayoutView="85" workbookViewId="0">
      <selection activeCell="G5" sqref="G5:H5"/>
    </sheetView>
  </sheetViews>
  <sheetFormatPr defaultRowHeight="14.4"/>
  <cols>
    <col min="1" max="1" width="6.6640625" customWidth="1"/>
    <col min="2" max="2" width="37.6640625" customWidth="1"/>
    <col min="3" max="3" width="14.5546875" style="103" customWidth="1"/>
    <col min="4" max="4" width="17.6640625" customWidth="1"/>
    <col min="5" max="5" width="14" customWidth="1"/>
    <col min="6" max="6" width="14.33203125" customWidth="1"/>
    <col min="7" max="7" width="13" customWidth="1"/>
    <col min="8" max="8" width="13.6640625" customWidth="1"/>
    <col min="9" max="9" width="12.44140625" customWidth="1"/>
    <col min="10" max="10" width="13.6640625" customWidth="1"/>
    <col min="11" max="11" width="17.6640625" customWidth="1"/>
    <col min="12" max="12" width="16.88671875" customWidth="1"/>
    <col min="13" max="13" width="2.77734375" customWidth="1"/>
    <col min="14" max="14" width="11.33203125" bestFit="1" customWidth="1"/>
    <col min="16" max="17" width="12.44140625" bestFit="1" customWidth="1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L1" s="166" t="s">
        <v>62</v>
      </c>
    </row>
    <row r="2" spans="1:12" ht="24" thickBot="1">
      <c r="A2" s="206" t="s">
        <v>60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</row>
    <row r="3" spans="1:12" ht="19.95" customHeight="1" thickBot="1">
      <c r="A3" s="209" t="s">
        <v>52</v>
      </c>
      <c r="B3" s="194"/>
      <c r="C3" s="194"/>
      <c r="D3" s="64"/>
      <c r="E3" s="64"/>
      <c r="F3" s="64"/>
      <c r="G3" s="64"/>
      <c r="H3" s="64"/>
      <c r="I3" s="64"/>
      <c r="J3" s="64"/>
      <c r="K3" s="196" t="s">
        <v>53</v>
      </c>
      <c r="L3" s="197"/>
    </row>
    <row r="4" spans="1:12" ht="25.2" customHeight="1" thickBot="1">
      <c r="A4" s="210" t="s">
        <v>61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2"/>
    </row>
    <row r="5" spans="1:12" ht="21" customHeight="1" thickBot="1">
      <c r="A5" s="213" t="s">
        <v>58</v>
      </c>
      <c r="B5" s="215" t="s">
        <v>59</v>
      </c>
      <c r="C5" s="204" t="s">
        <v>4</v>
      </c>
      <c r="D5" s="205"/>
      <c r="E5" s="204" t="s">
        <v>5</v>
      </c>
      <c r="F5" s="205"/>
      <c r="G5" s="204" t="s">
        <v>6</v>
      </c>
      <c r="H5" s="205"/>
      <c r="I5" s="204" t="s">
        <v>7</v>
      </c>
      <c r="J5" s="205"/>
      <c r="K5" s="204" t="s">
        <v>0</v>
      </c>
      <c r="L5" s="205"/>
    </row>
    <row r="6" spans="1:12" ht="15" thickBot="1">
      <c r="A6" s="214"/>
      <c r="B6" s="216"/>
      <c r="C6" s="159" t="s">
        <v>2</v>
      </c>
      <c r="D6" s="165" t="s">
        <v>8</v>
      </c>
      <c r="E6" s="159" t="s">
        <v>9</v>
      </c>
      <c r="F6" s="160" t="s">
        <v>8</v>
      </c>
      <c r="G6" s="159" t="s">
        <v>2</v>
      </c>
      <c r="H6" s="160" t="s">
        <v>8</v>
      </c>
      <c r="I6" s="159" t="s">
        <v>2</v>
      </c>
      <c r="J6" s="160" t="s">
        <v>8</v>
      </c>
      <c r="K6" s="66" t="s">
        <v>2</v>
      </c>
      <c r="L6" s="67" t="s">
        <v>8</v>
      </c>
    </row>
    <row r="7" spans="1:12" ht="18" thickBot="1">
      <c r="A7" s="150">
        <v>1</v>
      </c>
      <c r="B7" s="161" t="s">
        <v>10</v>
      </c>
      <c r="C7" s="134">
        <v>3179770</v>
      </c>
      <c r="D7" s="134">
        <v>2403267.4</v>
      </c>
      <c r="E7" s="134">
        <v>1014404</v>
      </c>
      <c r="F7" s="134">
        <v>548255</v>
      </c>
      <c r="G7" s="134">
        <v>310076</v>
      </c>
      <c r="H7" s="134">
        <v>358127</v>
      </c>
      <c r="I7" s="134">
        <v>0</v>
      </c>
      <c r="J7" s="134">
        <v>0</v>
      </c>
      <c r="K7" s="134">
        <v>4504250</v>
      </c>
      <c r="L7" s="169">
        <f>D7+F7+H7+J7</f>
        <v>3309649.4</v>
      </c>
    </row>
    <row r="8" spans="1:12" ht="20.399999999999999" customHeight="1" thickBot="1">
      <c r="A8" s="151"/>
      <c r="B8" s="156" t="s">
        <v>11</v>
      </c>
      <c r="C8" s="164">
        <v>0</v>
      </c>
      <c r="D8" s="164"/>
      <c r="E8" s="164">
        <v>0</v>
      </c>
      <c r="F8" s="164"/>
      <c r="G8" s="164">
        <v>0</v>
      </c>
      <c r="H8" s="164"/>
      <c r="I8" s="164">
        <v>0</v>
      </c>
      <c r="J8" s="164"/>
      <c r="K8" s="164">
        <v>0</v>
      </c>
      <c r="L8" s="169">
        <f t="shared" ref="L8:L24" si="0">D8+F8+H8+J8</f>
        <v>0</v>
      </c>
    </row>
    <row r="9" spans="1:12" ht="23.4" customHeight="1" thickBot="1">
      <c r="A9" s="152">
        <v>2</v>
      </c>
      <c r="B9" s="156" t="s">
        <v>12</v>
      </c>
      <c r="C9" s="164">
        <v>52935.806306724029</v>
      </c>
      <c r="D9" s="164">
        <v>9714</v>
      </c>
      <c r="E9" s="164">
        <v>6366.4524912016359</v>
      </c>
      <c r="F9" s="164">
        <v>413.4</v>
      </c>
      <c r="G9" s="164">
        <v>1170.437944446358</v>
      </c>
      <c r="H9" s="164">
        <v>70</v>
      </c>
      <c r="I9" s="164">
        <v>370</v>
      </c>
      <c r="J9" s="164">
        <v>11</v>
      </c>
      <c r="K9" s="164">
        <v>60842.69674237202</v>
      </c>
      <c r="L9" s="169">
        <f t="shared" si="0"/>
        <v>10208.4</v>
      </c>
    </row>
    <row r="10" spans="1:12" ht="31.95" customHeight="1" thickBot="1">
      <c r="A10" s="152">
        <v>3</v>
      </c>
      <c r="B10" s="156" t="s">
        <v>13</v>
      </c>
      <c r="C10" s="164">
        <v>124166.24371045196</v>
      </c>
      <c r="D10" s="164">
        <v>27120.288</v>
      </c>
      <c r="E10" s="164">
        <v>18294.64416710598</v>
      </c>
      <c r="F10" s="164">
        <v>623.28399999999999</v>
      </c>
      <c r="G10" s="164">
        <v>4501.882231477166</v>
      </c>
      <c r="H10" s="164">
        <v>5217</v>
      </c>
      <c r="I10" s="164">
        <v>783.83841259624</v>
      </c>
      <c r="J10" s="164">
        <v>11</v>
      </c>
      <c r="K10" s="164">
        <v>147746.60852163134</v>
      </c>
      <c r="L10" s="169">
        <f t="shared" si="0"/>
        <v>32971.572</v>
      </c>
    </row>
    <row r="11" spans="1:12" ht="32.4" customHeight="1" thickBot="1">
      <c r="A11" s="152">
        <v>4</v>
      </c>
      <c r="B11" s="156" t="s">
        <v>3</v>
      </c>
      <c r="C11" s="164">
        <v>209098.715985824</v>
      </c>
      <c r="D11" s="164">
        <v>53692.432000000001</v>
      </c>
      <c r="E11" s="164">
        <v>4621.1648497447204</v>
      </c>
      <c r="F11" s="164">
        <v>106</v>
      </c>
      <c r="G11" s="164">
        <v>2656.0284304146771</v>
      </c>
      <c r="H11" s="164">
        <v>118</v>
      </c>
      <c r="I11" s="164">
        <v>400</v>
      </c>
      <c r="J11" s="164">
        <v>28.4</v>
      </c>
      <c r="K11" s="164">
        <v>216775.90926598341</v>
      </c>
      <c r="L11" s="169">
        <f t="shared" si="0"/>
        <v>53944.832000000002</v>
      </c>
    </row>
    <row r="12" spans="1:12" ht="36.6" customHeight="1" thickBot="1">
      <c r="A12" s="152">
        <v>5</v>
      </c>
      <c r="B12" s="156" t="s">
        <v>14</v>
      </c>
      <c r="C12" s="164">
        <v>42524.837101924233</v>
      </c>
      <c r="D12" s="164">
        <v>8134.68</v>
      </c>
      <c r="E12" s="164">
        <v>5662.6702976957722</v>
      </c>
      <c r="F12" s="164">
        <v>90.4</v>
      </c>
      <c r="G12" s="164">
        <v>2768</v>
      </c>
      <c r="H12" s="164">
        <v>15</v>
      </c>
      <c r="I12" s="164">
        <v>215.34844901867561</v>
      </c>
      <c r="J12" s="164">
        <v>0</v>
      </c>
      <c r="K12" s="164">
        <v>51170.855848638683</v>
      </c>
      <c r="L12" s="169">
        <f t="shared" si="0"/>
        <v>8240.08</v>
      </c>
    </row>
    <row r="13" spans="1:12" ht="23.4" customHeight="1" thickBot="1">
      <c r="A13" s="152">
        <v>6</v>
      </c>
      <c r="B13" s="156" t="s">
        <v>15</v>
      </c>
      <c r="C13" s="164">
        <v>124966</v>
      </c>
      <c r="D13" s="164">
        <v>212778</v>
      </c>
      <c r="E13" s="164">
        <v>28838</v>
      </c>
      <c r="F13" s="164">
        <v>16877</v>
      </c>
      <c r="G13" s="164">
        <v>27712</v>
      </c>
      <c r="H13" s="164">
        <v>5982</v>
      </c>
      <c r="I13" s="164">
        <v>5268</v>
      </c>
      <c r="J13" s="164">
        <v>2745.4</v>
      </c>
      <c r="K13" s="164">
        <v>186784</v>
      </c>
      <c r="L13" s="169">
        <f t="shared" si="0"/>
        <v>238382.4</v>
      </c>
    </row>
    <row r="14" spans="1:12" ht="23.4" customHeight="1" thickBot="1">
      <c r="A14" s="152">
        <v>7</v>
      </c>
      <c r="B14" s="156" t="s">
        <v>16</v>
      </c>
      <c r="C14" s="164">
        <v>70665.691761207636</v>
      </c>
      <c r="D14" s="164">
        <v>17808.112000000001</v>
      </c>
      <c r="E14" s="164">
        <v>10927.832104110212</v>
      </c>
      <c r="F14" s="164">
        <v>81</v>
      </c>
      <c r="G14" s="164">
        <v>3230.5857052083948</v>
      </c>
      <c r="H14" s="164">
        <v>2163</v>
      </c>
      <c r="I14" s="164">
        <v>1128.8775892978299</v>
      </c>
      <c r="J14" s="164">
        <v>4</v>
      </c>
      <c r="K14" s="164">
        <v>85952.987159824072</v>
      </c>
      <c r="L14" s="169">
        <f t="shared" si="0"/>
        <v>20056.112000000001</v>
      </c>
    </row>
    <row r="15" spans="1:12" ht="33" customHeight="1" thickBot="1">
      <c r="A15" s="152">
        <v>8</v>
      </c>
      <c r="B15" s="156" t="s">
        <v>17</v>
      </c>
      <c r="C15" s="164">
        <v>45451.384668832143</v>
      </c>
      <c r="D15" s="164">
        <v>2941.576</v>
      </c>
      <c r="E15" s="164">
        <v>6099.0618978376697</v>
      </c>
      <c r="F15" s="164">
        <v>51.302</v>
      </c>
      <c r="G15" s="164">
        <v>3638.7278913634909</v>
      </c>
      <c r="H15" s="164">
        <v>45</v>
      </c>
      <c r="I15" s="164">
        <v>324</v>
      </c>
      <c r="J15" s="164">
        <v>0</v>
      </c>
      <c r="K15" s="164">
        <v>55513.474458033299</v>
      </c>
      <c r="L15" s="169">
        <f t="shared" si="0"/>
        <v>3037.8780000000002</v>
      </c>
    </row>
    <row r="16" spans="1:12" ht="23.4" customHeight="1" thickBot="1">
      <c r="A16" s="152">
        <v>9</v>
      </c>
      <c r="B16" s="156" t="s">
        <v>18</v>
      </c>
      <c r="C16" s="164">
        <v>32018.923912795981</v>
      </c>
      <c r="D16" s="164">
        <v>54470.084000000003</v>
      </c>
      <c r="E16" s="164">
        <v>6038.2949921879044</v>
      </c>
      <c r="F16" s="164">
        <v>120</v>
      </c>
      <c r="G16" s="164">
        <v>1643.6450499540713</v>
      </c>
      <c r="H16" s="164">
        <v>90</v>
      </c>
      <c r="I16" s="164">
        <v>414.51851499057796</v>
      </c>
      <c r="J16" s="164">
        <v>0</v>
      </c>
      <c r="K16" s="164">
        <v>40115.38246992854</v>
      </c>
      <c r="L16" s="169">
        <f t="shared" si="0"/>
        <v>54680.084000000003</v>
      </c>
    </row>
    <row r="17" spans="1:12" ht="23.4" customHeight="1" thickBot="1">
      <c r="A17" s="153">
        <v>10</v>
      </c>
      <c r="B17" s="157" t="s">
        <v>20</v>
      </c>
      <c r="C17" s="164">
        <v>183054</v>
      </c>
      <c r="D17" s="164">
        <v>258670</v>
      </c>
      <c r="E17" s="164">
        <v>57133.1032759882</v>
      </c>
      <c r="F17" s="164">
        <v>415</v>
      </c>
      <c r="G17" s="164">
        <v>27332</v>
      </c>
      <c r="H17" s="164">
        <v>919</v>
      </c>
      <c r="I17" s="164">
        <v>484</v>
      </c>
      <c r="J17" s="164">
        <v>307</v>
      </c>
      <c r="K17" s="164">
        <v>268003.10327598819</v>
      </c>
      <c r="L17" s="169">
        <f t="shared" si="0"/>
        <v>260311</v>
      </c>
    </row>
    <row r="18" spans="1:12" ht="28.95" customHeight="1" thickBot="1">
      <c r="A18" s="149">
        <v>11</v>
      </c>
      <c r="B18" s="155" t="s">
        <v>21</v>
      </c>
      <c r="C18" s="134">
        <f>C9+C10+C11+C12+C13+C14+C15+C16+C17</f>
        <v>884881.60344775999</v>
      </c>
      <c r="D18" s="134">
        <f t="shared" ref="D18:K18" si="1">D9+D10+D11+D12+D13+D14+D15+D16+D17</f>
        <v>645329.17200000002</v>
      </c>
      <c r="E18" s="134">
        <f t="shared" si="1"/>
        <v>143981.2240758721</v>
      </c>
      <c r="F18" s="134">
        <f t="shared" si="1"/>
        <v>18777.385999999999</v>
      </c>
      <c r="G18" s="134">
        <f t="shared" si="1"/>
        <v>74653.30725286415</v>
      </c>
      <c r="H18" s="134">
        <f t="shared" si="1"/>
        <v>14619</v>
      </c>
      <c r="I18" s="134">
        <f t="shared" si="1"/>
        <v>9388.5829659033225</v>
      </c>
      <c r="J18" s="134">
        <f t="shared" si="1"/>
        <v>3106.8</v>
      </c>
      <c r="K18" s="134">
        <f t="shared" si="1"/>
        <v>1112905.0177423996</v>
      </c>
      <c r="L18" s="169">
        <f t="shared" si="0"/>
        <v>681832.35800000001</v>
      </c>
    </row>
    <row r="19" spans="1:12" ht="30.6" customHeight="1" thickBot="1">
      <c r="A19" s="154">
        <v>12</v>
      </c>
      <c r="B19" s="157" t="s">
        <v>22</v>
      </c>
      <c r="C19" s="164">
        <v>296350</v>
      </c>
      <c r="D19" s="164">
        <v>24941</v>
      </c>
      <c r="E19" s="164">
        <v>97360.600577829406</v>
      </c>
      <c r="F19" s="164">
        <v>439</v>
      </c>
      <c r="G19" s="164">
        <v>17360.600577829398</v>
      </c>
      <c r="H19" s="164">
        <v>502</v>
      </c>
      <c r="I19" s="164">
        <v>1629.5889073179142</v>
      </c>
      <c r="J19" s="164">
        <v>500</v>
      </c>
      <c r="K19" s="164">
        <v>412700.79006297671</v>
      </c>
      <c r="L19" s="169">
        <f t="shared" si="0"/>
        <v>26382</v>
      </c>
    </row>
    <row r="20" spans="1:12" ht="30.6" customHeight="1" thickBot="1">
      <c r="A20" s="152">
        <v>13</v>
      </c>
      <c r="B20" s="158" t="s">
        <v>1</v>
      </c>
      <c r="C20" s="164">
        <v>96491.726479944569</v>
      </c>
      <c r="D20" s="164">
        <v>14871</v>
      </c>
      <c r="E20" s="164">
        <v>30356</v>
      </c>
      <c r="F20" s="164">
        <v>682</v>
      </c>
      <c r="G20" s="164">
        <v>8156</v>
      </c>
      <c r="H20" s="164">
        <v>2906</v>
      </c>
      <c r="I20" s="164">
        <v>6372.9906033077204</v>
      </c>
      <c r="J20" s="164">
        <v>1900</v>
      </c>
      <c r="K20" s="164">
        <v>141376.7170832523</v>
      </c>
      <c r="L20" s="169">
        <f t="shared" si="0"/>
        <v>20359</v>
      </c>
    </row>
    <row r="21" spans="1:12" ht="30.6" customHeight="1" thickBot="1">
      <c r="A21" s="153">
        <v>14</v>
      </c>
      <c r="B21" s="158" t="s">
        <v>23</v>
      </c>
      <c r="C21" s="164">
        <v>98726.257518733051</v>
      </c>
      <c r="D21" s="164">
        <v>13237</v>
      </c>
      <c r="E21" s="164">
        <v>5714</v>
      </c>
      <c r="F21" s="164">
        <v>430</v>
      </c>
      <c r="G21" s="164">
        <v>3501.8445173608402</v>
      </c>
      <c r="H21" s="164">
        <v>485</v>
      </c>
      <c r="I21" s="164">
        <v>4768</v>
      </c>
      <c r="J21" s="164">
        <v>502</v>
      </c>
      <c r="K21" s="164">
        <v>112710.10203609389</v>
      </c>
      <c r="L21" s="169">
        <f t="shared" si="0"/>
        <v>14654</v>
      </c>
    </row>
    <row r="22" spans="1:12" ht="28.2" customHeight="1" thickBot="1">
      <c r="A22" s="149">
        <v>15</v>
      </c>
      <c r="B22" s="155" t="s">
        <v>24</v>
      </c>
      <c r="C22" s="134">
        <f>C19+C20+C21</f>
        <v>491567.98399867758</v>
      </c>
      <c r="D22" s="134">
        <f t="shared" ref="D22:L22" si="2">D19+D20+D21</f>
        <v>53049</v>
      </c>
      <c r="E22" s="134">
        <f t="shared" si="2"/>
        <v>133430.60057782941</v>
      </c>
      <c r="F22" s="134">
        <f t="shared" si="2"/>
        <v>1551</v>
      </c>
      <c r="G22" s="134">
        <f t="shared" si="2"/>
        <v>29018.44509519024</v>
      </c>
      <c r="H22" s="134">
        <f t="shared" si="2"/>
        <v>3893</v>
      </c>
      <c r="I22" s="134">
        <f t="shared" si="2"/>
        <v>12770.579510625634</v>
      </c>
      <c r="J22" s="134">
        <f t="shared" si="2"/>
        <v>2902</v>
      </c>
      <c r="K22" s="134">
        <f t="shared" si="2"/>
        <v>666787.60918232286</v>
      </c>
      <c r="L22" s="169">
        <f t="shared" si="2"/>
        <v>61395</v>
      </c>
    </row>
    <row r="23" spans="1:12" ht="39" customHeight="1" thickBot="1">
      <c r="A23" s="149">
        <v>16</v>
      </c>
      <c r="B23" s="156" t="s">
        <v>25</v>
      </c>
      <c r="C23" s="164">
        <v>318683.84074651799</v>
      </c>
      <c r="D23" s="164">
        <v>256685.2</v>
      </c>
      <c r="E23" s="164">
        <v>55776.2</v>
      </c>
      <c r="F23" s="164">
        <v>6333</v>
      </c>
      <c r="G23" s="164">
        <v>25246.461678416999</v>
      </c>
      <c r="H23" s="164">
        <v>18494</v>
      </c>
      <c r="I23" s="164">
        <v>3717.1736244348599</v>
      </c>
      <c r="J23" s="164">
        <v>3162.6</v>
      </c>
      <c r="K23" s="164">
        <v>403423.87604936998</v>
      </c>
      <c r="L23" s="169">
        <f t="shared" si="0"/>
        <v>284674.8</v>
      </c>
    </row>
    <row r="24" spans="1:12" ht="39" customHeight="1" thickBot="1">
      <c r="A24" s="151">
        <v>17</v>
      </c>
      <c r="B24" s="157" t="s">
        <v>26</v>
      </c>
      <c r="C24" s="164">
        <v>266852</v>
      </c>
      <c r="D24" s="164">
        <v>282685</v>
      </c>
      <c r="E24" s="164">
        <v>32327.644322418371</v>
      </c>
      <c r="F24" s="164">
        <v>3827</v>
      </c>
      <c r="G24" s="164">
        <v>8830</v>
      </c>
      <c r="H24" s="164">
        <v>21546</v>
      </c>
      <c r="I24" s="164">
        <v>4116</v>
      </c>
      <c r="J24" s="164">
        <v>5878</v>
      </c>
      <c r="K24" s="164">
        <v>312125.64432241837</v>
      </c>
      <c r="L24" s="169">
        <f t="shared" si="0"/>
        <v>313936</v>
      </c>
    </row>
    <row r="25" spans="1:12" ht="39" customHeight="1" thickBot="1">
      <c r="A25" s="149">
        <v>18</v>
      </c>
      <c r="B25" s="155" t="s">
        <v>27</v>
      </c>
      <c r="C25" s="164">
        <f>C23+C24</f>
        <v>585535.84074651799</v>
      </c>
      <c r="D25" s="164">
        <f t="shared" ref="D25:L25" si="3">D23+D24</f>
        <v>539370.19999999995</v>
      </c>
      <c r="E25" s="164">
        <f t="shared" si="3"/>
        <v>88103.844322418372</v>
      </c>
      <c r="F25" s="164">
        <f t="shared" si="3"/>
        <v>10160</v>
      </c>
      <c r="G25" s="164">
        <f t="shared" si="3"/>
        <v>34076.461678416999</v>
      </c>
      <c r="H25" s="164">
        <f t="shared" si="3"/>
        <v>40040</v>
      </c>
      <c r="I25" s="164">
        <f t="shared" si="3"/>
        <v>7833.1736244348594</v>
      </c>
      <c r="J25" s="164">
        <f t="shared" si="3"/>
        <v>9040.6</v>
      </c>
      <c r="K25" s="164">
        <f t="shared" si="3"/>
        <v>715549.52037178841</v>
      </c>
      <c r="L25" s="169">
        <f t="shared" si="3"/>
        <v>598610.80000000005</v>
      </c>
    </row>
    <row r="26" spans="1:12" ht="39" customHeight="1" thickBot="1">
      <c r="A26" s="149">
        <v>19</v>
      </c>
      <c r="B26" s="155" t="s">
        <v>28</v>
      </c>
      <c r="C26" s="134">
        <f>C18+C22+C25</f>
        <v>1961985.4281929557</v>
      </c>
      <c r="D26" s="134">
        <f t="shared" ref="D26:L26" si="4">D18+D22+D25</f>
        <v>1237748.372</v>
      </c>
      <c r="E26" s="134">
        <f t="shared" si="4"/>
        <v>365515.66897611989</v>
      </c>
      <c r="F26" s="134">
        <f t="shared" si="4"/>
        <v>30488.385999999999</v>
      </c>
      <c r="G26" s="134">
        <f t="shared" si="4"/>
        <v>137748.2140264714</v>
      </c>
      <c r="H26" s="134">
        <f t="shared" si="4"/>
        <v>58552</v>
      </c>
      <c r="I26" s="134">
        <f t="shared" si="4"/>
        <v>29992.336100963817</v>
      </c>
      <c r="J26" s="134">
        <f t="shared" si="4"/>
        <v>15049.400000000001</v>
      </c>
      <c r="K26" s="134">
        <f t="shared" si="4"/>
        <v>2495242.1472965106</v>
      </c>
      <c r="L26" s="169">
        <f t="shared" si="4"/>
        <v>1341838.1580000001</v>
      </c>
    </row>
    <row r="27" spans="1:12" ht="30.6" customHeight="1" thickBot="1">
      <c r="A27" s="149">
        <v>20</v>
      </c>
      <c r="B27" s="155" t="s">
        <v>29</v>
      </c>
      <c r="C27" s="134">
        <f>C7+C26</f>
        <v>5141755.4281929554</v>
      </c>
      <c r="D27" s="134">
        <f t="shared" ref="D27:L27" si="5">D7+D26</f>
        <v>3641015.7719999999</v>
      </c>
      <c r="E27" s="134">
        <f t="shared" si="5"/>
        <v>1379919.66897612</v>
      </c>
      <c r="F27" s="134">
        <f t="shared" si="5"/>
        <v>578743.38599999994</v>
      </c>
      <c r="G27" s="134">
        <f t="shared" si="5"/>
        <v>447824.21402647137</v>
      </c>
      <c r="H27" s="134">
        <f t="shared" si="5"/>
        <v>416679</v>
      </c>
      <c r="I27" s="134">
        <f t="shared" si="5"/>
        <v>29992.336100963817</v>
      </c>
      <c r="J27" s="134">
        <f t="shared" si="5"/>
        <v>15049.400000000001</v>
      </c>
      <c r="K27" s="134">
        <f t="shared" si="5"/>
        <v>6999492.1472965106</v>
      </c>
      <c r="L27" s="169">
        <f t="shared" si="5"/>
        <v>4651487.5580000002</v>
      </c>
    </row>
    <row r="28" spans="1:12" ht="19.2" customHeight="1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8" t="s">
        <v>57</v>
      </c>
    </row>
    <row r="29" spans="1:12">
      <c r="C29" s="2"/>
    </row>
    <row r="30" spans="1:12">
      <c r="C30" s="163"/>
      <c r="D30" s="163"/>
      <c r="E30" s="163"/>
      <c r="F30" s="163"/>
      <c r="G30" s="163"/>
      <c r="H30" s="163"/>
      <c r="I30" s="163"/>
      <c r="J30" s="163"/>
      <c r="K30" s="163"/>
      <c r="L30" s="162"/>
    </row>
    <row r="31" spans="1:12">
      <c r="D31" s="162"/>
      <c r="E31" s="103"/>
      <c r="F31" s="103"/>
      <c r="G31" s="103"/>
      <c r="H31" s="103"/>
      <c r="I31" s="103"/>
      <c r="J31" s="103"/>
      <c r="K31" s="103"/>
      <c r="L31" s="103"/>
    </row>
    <row r="32" spans="1:12">
      <c r="D32" s="162"/>
      <c r="E32" s="103"/>
      <c r="F32" s="103"/>
      <c r="G32" s="103"/>
      <c r="H32" s="103"/>
      <c r="I32" s="103"/>
      <c r="J32" s="103"/>
      <c r="K32" s="103"/>
      <c r="L32" s="103"/>
    </row>
    <row r="33" spans="4:12">
      <c r="D33" s="162"/>
      <c r="E33" s="103"/>
      <c r="F33" s="103"/>
      <c r="G33" s="103"/>
      <c r="H33" s="103"/>
      <c r="I33" s="103"/>
      <c r="J33" s="103"/>
      <c r="K33" s="103"/>
      <c r="L33" s="103"/>
    </row>
    <row r="34" spans="4:12">
      <c r="D34" s="162"/>
      <c r="E34" s="103"/>
      <c r="F34" s="103"/>
      <c r="G34" s="103"/>
      <c r="H34" s="103"/>
      <c r="I34" s="103"/>
      <c r="J34" s="103"/>
      <c r="K34" s="103"/>
      <c r="L34" s="103"/>
    </row>
    <row r="35" spans="4:12">
      <c r="D35" s="162"/>
      <c r="E35" s="103"/>
      <c r="F35" s="103"/>
      <c r="G35" s="103"/>
      <c r="H35" s="103"/>
      <c r="I35" s="103"/>
      <c r="J35" s="103"/>
      <c r="K35" s="103"/>
      <c r="L35" s="103"/>
    </row>
    <row r="36" spans="4:12">
      <c r="D36" s="162"/>
      <c r="E36" s="103"/>
      <c r="F36" s="103"/>
      <c r="G36" s="103"/>
      <c r="H36" s="103"/>
      <c r="I36" s="103"/>
      <c r="J36" s="103"/>
      <c r="K36" s="103"/>
      <c r="L36" s="103"/>
    </row>
    <row r="37" spans="4:12">
      <c r="D37" s="162"/>
      <c r="E37" s="103"/>
      <c r="F37" s="103"/>
      <c r="G37" s="103"/>
      <c r="H37" s="103"/>
      <c r="I37" s="103"/>
      <c r="J37" s="103"/>
      <c r="K37" s="103"/>
      <c r="L37" s="103"/>
    </row>
    <row r="38" spans="4:12">
      <c r="D38" s="162"/>
      <c r="E38" s="103"/>
      <c r="F38" s="103"/>
      <c r="G38" s="103"/>
      <c r="H38" s="103"/>
      <c r="I38" s="103"/>
      <c r="J38" s="103"/>
      <c r="K38" s="103"/>
      <c r="L38" s="103"/>
    </row>
    <row r="39" spans="4:12">
      <c r="D39" s="103"/>
      <c r="E39" s="103"/>
      <c r="F39" s="103"/>
      <c r="G39" s="103"/>
      <c r="H39" s="103"/>
      <c r="I39" s="103"/>
      <c r="J39" s="103"/>
      <c r="K39" s="103"/>
      <c r="L39" s="103"/>
    </row>
    <row r="40" spans="4:12">
      <c r="D40" s="103"/>
      <c r="E40" s="103"/>
      <c r="F40" s="103"/>
      <c r="G40" s="103"/>
      <c r="H40" s="103"/>
      <c r="I40" s="103"/>
      <c r="J40" s="103"/>
      <c r="K40" s="103"/>
      <c r="L40" s="103"/>
    </row>
    <row r="41" spans="4:12">
      <c r="D41" s="103"/>
      <c r="E41" s="103"/>
      <c r="F41" s="103"/>
      <c r="G41" s="103"/>
      <c r="H41" s="103"/>
      <c r="I41" s="103"/>
      <c r="J41" s="103"/>
      <c r="K41" s="103"/>
      <c r="L41" s="103"/>
    </row>
    <row r="42" spans="4:12">
      <c r="D42" s="103"/>
      <c r="E42" s="103"/>
      <c r="F42" s="103"/>
      <c r="G42" s="103"/>
      <c r="H42" s="103"/>
      <c r="I42" s="103"/>
      <c r="J42" s="103"/>
      <c r="K42" s="103"/>
      <c r="L42" s="103"/>
    </row>
    <row r="43" spans="4:12">
      <c r="D43" s="103"/>
      <c r="E43" s="103"/>
      <c r="F43" s="103"/>
      <c r="G43" s="103"/>
      <c r="H43" s="103"/>
      <c r="I43" s="103"/>
      <c r="J43" s="103"/>
      <c r="K43" s="103"/>
      <c r="L43" s="103"/>
    </row>
    <row r="44" spans="4:12">
      <c r="D44" s="103"/>
      <c r="E44" s="103"/>
      <c r="F44" s="103"/>
      <c r="G44" s="103"/>
      <c r="H44" s="103"/>
      <c r="I44" s="103"/>
      <c r="J44" s="103"/>
      <c r="K44" s="103"/>
      <c r="L44" s="103"/>
    </row>
    <row r="45" spans="4:12">
      <c r="D45" s="103"/>
      <c r="E45" s="103"/>
      <c r="F45" s="103"/>
      <c r="G45" s="103"/>
      <c r="H45" s="103"/>
      <c r="I45" s="103"/>
      <c r="J45" s="103"/>
      <c r="K45" s="103"/>
      <c r="L45" s="103"/>
    </row>
    <row r="46" spans="4:12">
      <c r="D46" s="103"/>
      <c r="E46" s="103"/>
      <c r="F46" s="103"/>
      <c r="G46" s="103"/>
      <c r="H46" s="103"/>
      <c r="I46" s="103"/>
      <c r="J46" s="103"/>
      <c r="K46" s="103"/>
      <c r="L46" s="103"/>
    </row>
    <row r="47" spans="4:12">
      <c r="D47" s="103"/>
      <c r="E47" s="103"/>
      <c r="F47" s="103"/>
      <c r="G47" s="103"/>
      <c r="H47" s="103"/>
      <c r="I47" s="103"/>
      <c r="J47" s="103"/>
      <c r="K47" s="103"/>
      <c r="L47" s="103"/>
    </row>
    <row r="48" spans="4:12">
      <c r="D48" s="103"/>
      <c r="E48" s="103"/>
      <c r="F48" s="103"/>
      <c r="G48" s="103"/>
      <c r="H48" s="103"/>
      <c r="I48" s="103"/>
      <c r="J48" s="103"/>
      <c r="K48" s="103"/>
      <c r="L48" s="103"/>
    </row>
    <row r="49" spans="4:12">
      <c r="D49" s="103"/>
      <c r="E49" s="103"/>
      <c r="F49" s="103"/>
      <c r="G49" s="103"/>
      <c r="H49" s="103"/>
      <c r="I49" s="103"/>
      <c r="J49" s="103"/>
      <c r="K49" s="103"/>
      <c r="L49" s="103"/>
    </row>
    <row r="50" spans="4:12">
      <c r="D50" s="103"/>
      <c r="E50" s="103"/>
      <c r="F50" s="103"/>
      <c r="G50" s="103"/>
      <c r="H50" s="103"/>
      <c r="I50" s="103"/>
      <c r="J50" s="103"/>
      <c r="K50" s="103"/>
      <c r="L50" s="103"/>
    </row>
    <row r="51" spans="4:12">
      <c r="D51" s="103"/>
      <c r="E51" s="103"/>
      <c r="F51" s="103"/>
      <c r="G51" s="103"/>
      <c r="H51" s="103"/>
      <c r="I51" s="103"/>
      <c r="J51" s="103"/>
      <c r="K51" s="103"/>
      <c r="L51" s="103"/>
    </row>
    <row r="52" spans="4:12">
      <c r="D52" s="103"/>
      <c r="E52" s="103"/>
      <c r="F52" s="103"/>
      <c r="G52" s="103"/>
      <c r="H52" s="103"/>
      <c r="I52" s="103"/>
      <c r="J52" s="103"/>
      <c r="K52" s="103"/>
      <c r="L52" s="103"/>
    </row>
    <row r="53" spans="4:12">
      <c r="D53" s="103"/>
      <c r="E53" s="103"/>
      <c r="F53" s="103"/>
      <c r="G53" s="103"/>
      <c r="H53" s="103"/>
      <c r="I53" s="103"/>
      <c r="J53" s="103"/>
      <c r="K53" s="103"/>
      <c r="L53" s="103"/>
    </row>
    <row r="54" spans="4:12">
      <c r="D54" s="103"/>
      <c r="E54" s="103"/>
      <c r="F54" s="103"/>
      <c r="G54" s="103"/>
      <c r="H54" s="103"/>
      <c r="I54" s="103"/>
      <c r="J54" s="103"/>
      <c r="K54" s="103"/>
      <c r="L54" s="103"/>
    </row>
    <row r="55" spans="4:12">
      <c r="D55" s="103"/>
      <c r="E55" s="103"/>
      <c r="F55" s="103"/>
      <c r="G55" s="103"/>
      <c r="H55" s="103"/>
      <c r="I55" s="103"/>
      <c r="J55" s="103"/>
      <c r="K55" s="103"/>
      <c r="L55" s="103"/>
    </row>
    <row r="56" spans="4:12">
      <c r="D56" s="103"/>
      <c r="E56" s="103"/>
      <c r="F56" s="103"/>
      <c r="G56" s="103"/>
      <c r="H56" s="103"/>
      <c r="I56" s="103"/>
      <c r="J56" s="103"/>
      <c r="K56" s="103"/>
      <c r="L56" s="103"/>
    </row>
    <row r="57" spans="4:12">
      <c r="D57" s="103"/>
      <c r="E57" s="103"/>
      <c r="F57" s="103"/>
      <c r="G57" s="103"/>
      <c r="H57" s="103"/>
      <c r="I57" s="103"/>
      <c r="J57" s="103"/>
      <c r="K57" s="103"/>
      <c r="L57" s="103"/>
    </row>
    <row r="58" spans="4:12">
      <c r="D58" s="103"/>
      <c r="E58" s="103"/>
      <c r="F58" s="103"/>
      <c r="G58" s="103"/>
      <c r="H58" s="103"/>
      <c r="I58" s="103"/>
      <c r="J58" s="103"/>
      <c r="K58" s="103"/>
      <c r="L58" s="103"/>
    </row>
    <row r="59" spans="4:12">
      <c r="D59" s="103"/>
      <c r="E59" s="103"/>
      <c r="F59" s="103"/>
      <c r="G59" s="103"/>
      <c r="H59" s="103"/>
      <c r="I59" s="103"/>
      <c r="J59" s="103"/>
      <c r="K59" s="103"/>
      <c r="L59" s="103"/>
    </row>
    <row r="60" spans="4:12">
      <c r="D60" s="103"/>
      <c r="E60" s="103"/>
      <c r="F60" s="103"/>
      <c r="G60" s="103"/>
      <c r="H60" s="103"/>
      <c r="I60" s="103"/>
      <c r="J60" s="103"/>
      <c r="K60" s="103"/>
      <c r="L60" s="103"/>
    </row>
    <row r="61" spans="4:12">
      <c r="D61" s="103"/>
      <c r="E61" s="103"/>
      <c r="F61" s="103"/>
      <c r="G61" s="103"/>
      <c r="H61" s="103"/>
      <c r="I61" s="103"/>
      <c r="J61" s="103"/>
      <c r="K61" s="103"/>
      <c r="L61" s="103"/>
    </row>
    <row r="62" spans="4:12">
      <c r="D62" s="103"/>
      <c r="E62" s="103"/>
      <c r="F62" s="103"/>
      <c r="G62" s="103"/>
      <c r="H62" s="103"/>
      <c r="I62" s="103"/>
      <c r="J62" s="103"/>
      <c r="K62" s="103"/>
      <c r="L62" s="103"/>
    </row>
    <row r="63" spans="4:12">
      <c r="D63" s="103"/>
      <c r="E63" s="103"/>
      <c r="F63" s="103"/>
      <c r="G63" s="103"/>
      <c r="H63" s="103"/>
      <c r="I63" s="103"/>
      <c r="J63" s="103"/>
      <c r="K63" s="103"/>
      <c r="L63" s="103"/>
    </row>
    <row r="69" spans="4:13"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4:13"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4:13"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4:13"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4:13"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4:13"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4:13"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4:13"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4:13"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4:13"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4:13"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4:13"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4:13"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4:13"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4:13"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4:13"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4:13"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4:13"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4:13"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4:13"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4:13"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4:13"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4:13"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4:13"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4:13"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4:13"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4:13"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4:13"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4:13"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4:13"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4:13"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4:13"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4:13"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4:13"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4:13"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</sheetData>
  <mergeCells count="11">
    <mergeCell ref="A2:L2"/>
    <mergeCell ref="A3:C3"/>
    <mergeCell ref="K3:L3"/>
    <mergeCell ref="A4:L4"/>
    <mergeCell ref="I5:J5"/>
    <mergeCell ref="K5:L5"/>
    <mergeCell ref="A5:A6"/>
    <mergeCell ref="B5:B6"/>
    <mergeCell ref="C5:D5"/>
    <mergeCell ref="E5:F5"/>
    <mergeCell ref="G5:H5"/>
  </mergeCells>
  <pageMargins left="0.95" right="0.26" top="0.89" bottom="0.37" header="0.3" footer="0.3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Props1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8B35B2-537F-48D8-9FAE-678ECA97D41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5e27793-ff64-452c-908d-b2990183da58"/>
    <ds:schemaRef ds:uri="7b2cf222-3b87-4a79-80b3-23edc3cb6a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SEP 22 </vt:lpstr>
      <vt:lpstr>'GLC SEP 22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2022-11-24T08:31:07Z</cp:lastPrinted>
  <dcterms:created xsi:type="dcterms:W3CDTF">2011-10-07T06:46:22Z</dcterms:created>
  <dcterms:modified xsi:type="dcterms:W3CDTF">2022-11-24T08:31:08Z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