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68" windowHeight="12576"/>
  </bookViews>
  <sheets>
    <sheet name="SLBC" sheetId="14" r:id="rId1"/>
  </sheets>
  <definedNames>
    <definedName name="_xlnm.Print_Area" localSheetId="0">SLBC!$A$1:$K$39</definedName>
    <definedName name="_xlnm.Print_Titles" localSheetId="0">SLBC!$4:$8</definedName>
  </definedNames>
  <calcPr calcId="162913"/>
</workbook>
</file>

<file path=xl/calcChain.xml><?xml version="1.0" encoding="utf-8"?>
<calcChain xmlns="http://schemas.openxmlformats.org/spreadsheetml/2006/main">
  <c r="I10" i="14" l="1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7" i="14"/>
  <c r="I28" i="14"/>
  <c r="I29" i="14"/>
  <c r="I32" i="14"/>
  <c r="I33" i="14"/>
  <c r="I36" i="14"/>
  <c r="K10" i="14" l="1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2" i="14"/>
  <c r="K33" i="14"/>
  <c r="K34" i="14"/>
  <c r="K35" i="14"/>
  <c r="K36" i="14"/>
  <c r="K37" i="14"/>
  <c r="K9" i="14" l="1"/>
  <c r="K38" i="14" s="1"/>
  <c r="G38" i="14" l="1"/>
  <c r="J38" i="14" l="1"/>
  <c r="H38" i="14" l="1"/>
  <c r="F38" i="14"/>
  <c r="E38" i="14"/>
  <c r="I38" i="14" l="1"/>
  <c r="I9" i="14"/>
</calcChain>
</file>

<file path=xl/sharedStrings.xml><?xml version="1.0" encoding="utf-8"?>
<sst xmlns="http://schemas.openxmlformats.org/spreadsheetml/2006/main" count="46" uniqueCount="46">
  <si>
    <t>UCO BANK</t>
  </si>
  <si>
    <t>TOTAL</t>
  </si>
  <si>
    <t>Sr. No.</t>
  </si>
  <si>
    <t>Name of the Bank</t>
  </si>
  <si>
    <t xml:space="preserve">Total No. of accounts opened </t>
  </si>
  <si>
    <t>STATE:PUNJAB</t>
  </si>
  <si>
    <t>Number of Branches in the State</t>
  </si>
  <si>
    <t>BANK MITRAS</t>
  </si>
  <si>
    <t>% of Zero Balance Account</t>
  </si>
  <si>
    <t>Target</t>
  </si>
  <si>
    <t>Achiev.</t>
  </si>
  <si>
    <t>HDFC BANK</t>
  </si>
  <si>
    <t>Number of Micro ATMs provided by Banks</t>
  </si>
  <si>
    <t>Micro ATMs yet to be provided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</si>
  <si>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</si>
  <si>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</si>
  <si>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</si>
  <si>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</si>
  <si>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</si>
  <si>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</si>
  <si>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</si>
  <si>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</si>
  <si>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</si>
  <si>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</si>
  <si>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</si>
  <si>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ICICI BANK</t>
  </si>
  <si>
    <t>CAPITAL SMALL FINANCE BANK</t>
  </si>
  <si>
    <t>AU SMALL FINANCE BANK</t>
  </si>
  <si>
    <t>UJJIVAN SMALL FINANCE BANK</t>
  </si>
  <si>
    <t>PUNJAB GRAMIN BANK</t>
  </si>
  <si>
    <t>KOTAK MAHINDRA BANK</t>
  </si>
  <si>
    <t>YES BANK</t>
  </si>
  <si>
    <t>FEDERAL BANK</t>
  </si>
  <si>
    <t>INDUSIND BANK</t>
  </si>
  <si>
    <t>AXIS BANK</t>
  </si>
  <si>
    <t>IDBI BANK</t>
  </si>
  <si>
    <t>J&amp;K BANK</t>
  </si>
  <si>
    <t>BANDHAN BANK</t>
  </si>
  <si>
    <t>SLBC PUNJAB</t>
  </si>
  <si>
    <t>Out of Col. (4) No. of A/cs having  Zero Balance</t>
  </si>
  <si>
    <t>Out of Col. (4) Accounts Seeded with Aadhar</t>
  </si>
  <si>
    <t>RBL Bank</t>
  </si>
  <si>
    <t>PUNJAB STATE COOPERATIVE BANK</t>
  </si>
  <si>
    <t>POSITION OF BANK MITRAS, ZERO BALANCE A/Cs &amp; MICRO ATM  AS ON 31.03.2022</t>
  </si>
  <si>
    <t>JANA SMALL FINANCE BANK</t>
  </si>
  <si>
    <t>Annexure-39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</si>
</sst>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Arial1"/>
    </font>
    <font>
      <sz val="14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3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b/>
      <sz val="2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22"/>
      <color theme="1"/>
      <name val="Tahoma"/>
      <family val="2"/>
    </font>
    <font>
      <b/>
      <sz val="24"/>
      <color theme="1"/>
      <name val="Tahoma"/>
      <family val="2"/>
    </font>
    <font>
      <sz val="2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Border="0" applyProtection="0"/>
    <xf numFmtId="0" fontId="5" fillId="0" borderId="0"/>
    <xf numFmtId="0" fontId="1" fillId="0" borderId="0"/>
    <xf numFmtId="0" fontId="3" fillId="0" borderId="0"/>
    <xf numFmtId="0" fontId="17" fillId="0" borderId="0"/>
    <xf numFmtId="0" fontId="18" fillId="0" borderId="0"/>
    <xf numFmtId="0" fontId="16" fillId="0" borderId="0"/>
    <xf numFmtId="44" fontId="16" fillId="0" borderId="0" applyFont="0" applyFill="0" applyBorder="0" applyAlignment="0" applyProtection="0"/>
    <xf numFmtId="0" fontId="3" fillId="0" borderId="0"/>
    <xf numFmtId="0" fontId="16" fillId="0" borderId="0"/>
    <xf numFmtId="0" fontId="18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8" fillId="0" borderId="0"/>
    <xf numFmtId="0" fontId="16" fillId="0" borderId="0"/>
  </cellStyleXfs>
  <cellXfs count="10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0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/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/>
    <xf numFmtId="0" fontId="11" fillId="2" borderId="0" xfId="0" applyFont="1" applyFill="1"/>
    <xf numFmtId="0" fontId="6" fillId="2" borderId="0" xfId="0" applyFont="1" applyFill="1" applyBorder="1"/>
    <xf numFmtId="1" fontId="15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" fontId="21" fillId="0" borderId="29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/>
    </xf>
    <xf numFmtId="1" fontId="22" fillId="0" borderId="27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0" borderId="22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wrapText="1"/>
    </xf>
    <xf numFmtId="0" fontId="24" fillId="0" borderId="24" xfId="3" applyFont="1" applyFill="1" applyBorder="1" applyAlignment="1">
      <alignment vertical="center"/>
    </xf>
    <xf numFmtId="0" fontId="24" fillId="0" borderId="16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5" fillId="0" borderId="0" xfId="0" applyFont="1" applyFill="1"/>
    <xf numFmtId="0" fontId="24" fillId="0" borderId="17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1" fontId="21" fillId="0" borderId="24" xfId="7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4" fillId="0" borderId="25" xfId="3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right"/>
    </xf>
    <xf numFmtId="0" fontId="26" fillId="0" borderId="9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7" fillId="0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31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21">
    <cellStyle name="Currency 2" xfId="11"/>
    <cellStyle name="Excel Built-in Normal" xfId="1"/>
    <cellStyle name="Excel Built-in Normal 1" xfId="2"/>
    <cellStyle name="Excel Built-in Normal 2" xfId="4"/>
    <cellStyle name="Excel Built-in Normal 3" xfId="6"/>
    <cellStyle name="Normal" xfId="0" builtinId="0"/>
    <cellStyle name="Normal 10" xfId="8"/>
    <cellStyle name="Normal 2" xfId="3"/>
    <cellStyle name="Normal 2 2" xfId="16"/>
    <cellStyle name="Normal 2 3" xfId="9"/>
    <cellStyle name="Normal 3" xfId="10"/>
    <cellStyle name="Normal 3 2" xfId="12"/>
    <cellStyle name="Normal 4" xfId="7"/>
    <cellStyle name="Normal 4 2" xfId="13"/>
    <cellStyle name="Normal 5" xfId="14"/>
    <cellStyle name="Normal 6" xfId="15"/>
    <cellStyle name="Normal 6 2" xfId="19"/>
    <cellStyle name="Normal 7" xfId="17"/>
    <cellStyle name="Normal 8" xfId="18"/>
    <cellStyle name="Normal 9" xfId="20"/>
    <cellStyle name="TableStyleLigh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9"/>
  <sheetViews>
    <sheetView tabSelected="1" view="pageBreakPreview" zoomScale="45" zoomScaleSheetLayoutView="45" workbookViewId="0">
      <pane ySplit="6" topLeftCell="A7" activePane="bottomLeft" state="frozen"/>
      <selection pane="bottomLeft" activeCell="F20" sqref="F20"/>
    </sheetView>
  </sheetViews>
  <sheetFormatPr defaultColWidth="9.109375" defaultRowHeight="18"/>
  <cols>
    <col min="1" max="1" width="8.5546875" style="6" customWidth="1"/>
    <col min="2" max="2" width="62.33203125" style="65" customWidth="1"/>
    <col min="3" max="9" width="24.21875" style="7" customWidth="1"/>
    <col min="10" max="10" width="22.109375" style="7" customWidth="1"/>
    <col min="11" max="11" width="23.33203125" style="7" customWidth="1"/>
    <col min="12" max="12" width="16.6640625" style="7" customWidth="1"/>
    <col min="13" max="13" width="9.109375" style="6"/>
    <col min="14" max="16384" width="9.109375" style="1"/>
  </cols>
  <sheetData>
    <row r="2" spans="1:13" ht="18.600000000000001" thickBot="1"/>
    <row r="3" spans="1:13" ht="28.2" thickBot="1">
      <c r="A3" s="90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2"/>
      <c r="L3" s="10"/>
      <c r="M3" s="1"/>
    </row>
    <row r="4" spans="1:13" ht="30" customHeight="1" thickBot="1">
      <c r="A4" s="93" t="s">
        <v>43</v>
      </c>
      <c r="B4" s="94"/>
      <c r="C4" s="94"/>
      <c r="D4" s="94"/>
      <c r="E4" s="94"/>
      <c r="F4" s="94"/>
      <c r="G4" s="94"/>
      <c r="H4" s="94"/>
      <c r="I4" s="94"/>
      <c r="J4" s="94"/>
      <c r="K4" s="95"/>
      <c r="L4" s="11"/>
      <c r="M4" s="1"/>
    </row>
    <row r="5" spans="1:13" ht="20.25" customHeight="1" thickBot="1">
      <c r="A5" s="96" t="s">
        <v>5</v>
      </c>
      <c r="B5" s="97"/>
      <c r="C5" s="97"/>
      <c r="D5" s="97"/>
      <c r="E5" s="97"/>
      <c r="F5" s="97"/>
      <c r="G5" s="97"/>
      <c r="H5" s="97"/>
      <c r="I5" s="97"/>
      <c r="J5" s="97"/>
      <c r="K5" s="98"/>
      <c r="L5" s="12"/>
      <c r="M5" s="1"/>
    </row>
    <row r="6" spans="1:13" s="2" customFormat="1" ht="75" customHeight="1" thickBot="1">
      <c r="A6" s="66" t="s">
        <v>2</v>
      </c>
      <c r="B6" s="59" t="s">
        <v>3</v>
      </c>
      <c r="C6" s="67" t="s">
        <v>6</v>
      </c>
      <c r="D6" s="99" t="s">
        <v>7</v>
      </c>
      <c r="E6" s="100"/>
      <c r="F6" s="68" t="s">
        <v>4</v>
      </c>
      <c r="G6" s="68" t="s">
        <v>40</v>
      </c>
      <c r="H6" s="69" t="s">
        <v>39</v>
      </c>
      <c r="I6" s="70" t="s">
        <v>8</v>
      </c>
      <c r="J6" s="67" t="s">
        <v>12</v>
      </c>
      <c r="K6" s="68" t="s">
        <v>13</v>
      </c>
      <c r="L6" s="13"/>
    </row>
    <row r="7" spans="1:13" s="8" customFormat="1" ht="18" customHeight="1" thickBot="1">
      <c r="A7" s="27"/>
      <c r="B7" s="60">
        <v>1</v>
      </c>
      <c r="C7" s="29">
        <v>2</v>
      </c>
      <c r="D7" s="101">
        <v>3</v>
      </c>
      <c r="E7" s="102"/>
      <c r="F7" s="28">
        <v>4</v>
      </c>
      <c r="G7" s="28">
        <v>5</v>
      </c>
      <c r="H7" s="30">
        <v>6</v>
      </c>
      <c r="I7" s="31">
        <v>7</v>
      </c>
      <c r="J7" s="29">
        <v>8</v>
      </c>
      <c r="K7" s="28">
        <v>9</v>
      </c>
      <c r="L7" s="14"/>
    </row>
    <row r="8" spans="1:13" s="3" customFormat="1" ht="13.8" customHeight="1">
      <c r="A8" s="32"/>
      <c r="B8" s="61"/>
      <c r="C8" s="33"/>
      <c r="D8" s="34" t="s">
        <v>9</v>
      </c>
      <c r="E8" s="35" t="s">
        <v>10</v>
      </c>
      <c r="F8" s="36"/>
      <c r="G8" s="36"/>
      <c r="H8" s="37"/>
      <c r="I8" s="38"/>
      <c r="J8" s="39"/>
      <c r="K8" s="40"/>
      <c r="L8" s="15"/>
    </row>
    <row r="9" spans="1:13" s="9" customFormat="1" ht="25.8" customHeight="1">
      <c r="A9" s="41">
        <v>1</v>
      </c>
      <c r="B9" s="62" t="s">
        <v>14</v>
      </c>
      <c r="C9" s="42">
        <v>936</v>
      </c>
      <c r="D9" s="71">
        <v>674</v>
      </c>
      <c r="E9" s="43">
        <v>725</v>
      </c>
      <c r="F9" s="44">
        <v>1476732</v>
      </c>
      <c r="G9" s="44">
        <v>987029</v>
      </c>
      <c r="H9" s="72">
        <v>47839</v>
      </c>
      <c r="I9" s="45">
        <f t="shared" ref="I9:I38" si="0">H9/F9*100</f>
        <v>3.2395180709837672</v>
      </c>
      <c r="J9" s="46">
        <v>638</v>
      </c>
      <c r="K9" s="47">
        <f t="shared" ref="K9:K37" si="1">E9-J9</f>
        <v>87</v>
      </c>
      <c r="L9" s="25"/>
    </row>
    <row r="10" spans="1:13" s="9" customFormat="1" ht="25.8" customHeight="1">
      <c r="A10" s="41">
        <v>2</v>
      </c>
      <c r="B10" s="62" t="s">
        <v>22</v>
      </c>
      <c r="C10" s="42">
        <v>635</v>
      </c>
      <c r="D10" s="71">
        <v>202</v>
      </c>
      <c r="E10" s="43">
        <v>202</v>
      </c>
      <c r="F10" s="44">
        <v>623948</v>
      </c>
      <c r="G10" s="44">
        <v>548996</v>
      </c>
      <c r="H10" s="72">
        <v>12967</v>
      </c>
      <c r="I10" s="45">
        <f t="shared" si="0"/>
        <v>2.0782180566329247</v>
      </c>
      <c r="J10" s="46">
        <v>202</v>
      </c>
      <c r="K10" s="47">
        <f t="shared" si="1"/>
        <v>0</v>
      </c>
      <c r="L10" s="25"/>
    </row>
    <row r="11" spans="1:13" s="9" customFormat="1" ht="25.8" customHeight="1">
      <c r="A11" s="41">
        <v>3</v>
      </c>
      <c r="B11" s="62" t="s">
        <v>0</v>
      </c>
      <c r="C11" s="42">
        <v>167</v>
      </c>
      <c r="D11" s="71">
        <v>81</v>
      </c>
      <c r="E11" s="43">
        <v>164</v>
      </c>
      <c r="F11" s="44">
        <v>611500</v>
      </c>
      <c r="G11" s="44">
        <v>26785</v>
      </c>
      <c r="H11" s="72">
        <v>6857</v>
      </c>
      <c r="I11" s="45">
        <f t="shared" si="0"/>
        <v>1.1213409648405561</v>
      </c>
      <c r="J11" s="46">
        <v>131</v>
      </c>
      <c r="K11" s="47">
        <f t="shared" si="1"/>
        <v>33</v>
      </c>
      <c r="L11" s="25"/>
    </row>
    <row r="12" spans="1:13" s="9" customFormat="1" ht="25.8" customHeight="1">
      <c r="A12" s="41">
        <v>4</v>
      </c>
      <c r="B12" s="62" t="s">
        <v>15</v>
      </c>
      <c r="C12" s="42">
        <v>177</v>
      </c>
      <c r="D12" s="71">
        <v>48</v>
      </c>
      <c r="E12" s="43">
        <v>439</v>
      </c>
      <c r="F12" s="73">
        <v>536955</v>
      </c>
      <c r="G12" s="74">
        <v>489062</v>
      </c>
      <c r="H12" s="75">
        <v>48093</v>
      </c>
      <c r="I12" s="45">
        <f t="shared" si="0"/>
        <v>8.9566164762410256</v>
      </c>
      <c r="J12" s="46">
        <v>407</v>
      </c>
      <c r="K12" s="47">
        <f t="shared" si="1"/>
        <v>32</v>
      </c>
      <c r="L12" s="25"/>
    </row>
    <row r="13" spans="1:13" s="9" customFormat="1" ht="25.8" customHeight="1">
      <c r="A13" s="41">
        <v>5</v>
      </c>
      <c r="B13" s="62" t="s">
        <v>23</v>
      </c>
      <c r="C13" s="42">
        <v>156</v>
      </c>
      <c r="D13" s="71">
        <v>64</v>
      </c>
      <c r="E13" s="43">
        <v>213</v>
      </c>
      <c r="F13" s="73">
        <v>326559</v>
      </c>
      <c r="G13" s="73">
        <v>0</v>
      </c>
      <c r="H13" s="75">
        <v>28917</v>
      </c>
      <c r="I13" s="45">
        <f t="shared" si="0"/>
        <v>8.8550614130983991</v>
      </c>
      <c r="J13" s="46">
        <v>64</v>
      </c>
      <c r="K13" s="47">
        <f t="shared" si="1"/>
        <v>149</v>
      </c>
      <c r="L13" s="25"/>
    </row>
    <row r="14" spans="1:13" s="9" customFormat="1" ht="25.8" customHeight="1">
      <c r="A14" s="41">
        <v>6</v>
      </c>
      <c r="B14" s="62" t="s">
        <v>24</v>
      </c>
      <c r="C14" s="42">
        <v>33</v>
      </c>
      <c r="D14" s="71">
        <v>2</v>
      </c>
      <c r="E14" s="43">
        <v>0</v>
      </c>
      <c r="F14" s="44">
        <v>33630</v>
      </c>
      <c r="G14" s="44">
        <v>0</v>
      </c>
      <c r="H14" s="72">
        <v>6073</v>
      </c>
      <c r="I14" s="45">
        <f t="shared" si="0"/>
        <v>18.058281296461491</v>
      </c>
      <c r="J14" s="46">
        <v>0</v>
      </c>
      <c r="K14" s="47">
        <f t="shared" si="1"/>
        <v>0</v>
      </c>
      <c r="L14" s="25"/>
    </row>
    <row r="15" spans="1:13" s="9" customFormat="1" ht="25.8" customHeight="1">
      <c r="A15" s="41">
        <v>7</v>
      </c>
      <c r="B15" s="62" t="s">
        <v>16</v>
      </c>
      <c r="C15" s="46">
        <v>264</v>
      </c>
      <c r="D15" s="71">
        <v>55</v>
      </c>
      <c r="E15" s="43">
        <v>207</v>
      </c>
      <c r="F15" s="76">
        <v>383912</v>
      </c>
      <c r="G15" s="76">
        <v>214828</v>
      </c>
      <c r="H15" s="72">
        <v>12490</v>
      </c>
      <c r="I15" s="45">
        <f t="shared" si="0"/>
        <v>3.25334972597887</v>
      </c>
      <c r="J15" s="46">
        <v>207</v>
      </c>
      <c r="K15" s="47">
        <f t="shared" si="1"/>
        <v>0</v>
      </c>
      <c r="L15" s="25"/>
    </row>
    <row r="16" spans="1:13" s="9" customFormat="1" ht="25.8" customHeight="1">
      <c r="A16" s="41">
        <v>8</v>
      </c>
      <c r="B16" s="62" t="s">
        <v>17</v>
      </c>
      <c r="C16" s="42">
        <v>141</v>
      </c>
      <c r="D16" s="71">
        <v>61</v>
      </c>
      <c r="E16" s="43">
        <v>61</v>
      </c>
      <c r="F16" s="73">
        <v>223597</v>
      </c>
      <c r="G16" s="73">
        <v>194783</v>
      </c>
      <c r="H16" s="75">
        <v>7094</v>
      </c>
      <c r="I16" s="45">
        <f t="shared" si="0"/>
        <v>3.1726722630446744</v>
      </c>
      <c r="J16" s="46">
        <v>0</v>
      </c>
      <c r="K16" s="47">
        <f t="shared" si="1"/>
        <v>61</v>
      </c>
      <c r="L16" s="25"/>
    </row>
    <row r="17" spans="1:17" s="9" customFormat="1" ht="25.8" customHeight="1">
      <c r="A17" s="41">
        <v>9</v>
      </c>
      <c r="B17" s="62" t="s">
        <v>18</v>
      </c>
      <c r="C17" s="42">
        <v>163</v>
      </c>
      <c r="D17" s="71">
        <v>68</v>
      </c>
      <c r="E17" s="43">
        <v>114</v>
      </c>
      <c r="F17" s="44">
        <v>492616</v>
      </c>
      <c r="G17" s="44">
        <v>25639</v>
      </c>
      <c r="H17" s="72">
        <v>42008</v>
      </c>
      <c r="I17" s="45">
        <f t="shared" si="0"/>
        <v>8.5275346314370637</v>
      </c>
      <c r="J17" s="46">
        <v>83</v>
      </c>
      <c r="K17" s="47">
        <f t="shared" si="1"/>
        <v>31</v>
      </c>
      <c r="L17" s="25"/>
    </row>
    <row r="18" spans="1:17" s="9" customFormat="1" ht="25.8" customHeight="1">
      <c r="A18" s="41">
        <v>10</v>
      </c>
      <c r="B18" s="62" t="s">
        <v>19</v>
      </c>
      <c r="C18" s="46">
        <v>102</v>
      </c>
      <c r="D18" s="77">
        <v>50</v>
      </c>
      <c r="E18" s="78">
        <v>50</v>
      </c>
      <c r="F18" s="73">
        <v>131546</v>
      </c>
      <c r="G18" s="73">
        <v>1146</v>
      </c>
      <c r="H18" s="75">
        <v>1146</v>
      </c>
      <c r="I18" s="45">
        <f t="shared" si="0"/>
        <v>0.87117814300700891</v>
      </c>
      <c r="J18" s="46">
        <v>50</v>
      </c>
      <c r="K18" s="47">
        <f t="shared" si="1"/>
        <v>0</v>
      </c>
      <c r="L18" s="25"/>
    </row>
    <row r="19" spans="1:17" s="9" customFormat="1" ht="25.8" customHeight="1">
      <c r="A19" s="41">
        <v>11</v>
      </c>
      <c r="B19" s="62" t="s">
        <v>20</v>
      </c>
      <c r="C19" s="42">
        <v>963</v>
      </c>
      <c r="D19" s="71">
        <v>646</v>
      </c>
      <c r="E19" s="43">
        <v>1174</v>
      </c>
      <c r="F19" s="73">
        <v>2253355</v>
      </c>
      <c r="G19" s="73">
        <v>1742957</v>
      </c>
      <c r="H19" s="75">
        <v>168738</v>
      </c>
      <c r="I19" s="45">
        <f t="shared" si="0"/>
        <v>7.4883007781729907</v>
      </c>
      <c r="J19" s="46">
        <v>982</v>
      </c>
      <c r="K19" s="47">
        <f t="shared" si="1"/>
        <v>192</v>
      </c>
      <c r="L19" s="25"/>
      <c r="M19" s="23"/>
      <c r="N19" s="23"/>
      <c r="O19" s="23"/>
      <c r="P19" s="23"/>
      <c r="Q19" s="23"/>
    </row>
    <row r="20" spans="1:17" s="9" customFormat="1" ht="25.8" customHeight="1">
      <c r="A20" s="41">
        <v>12</v>
      </c>
      <c r="B20" s="62" t="s">
        <v>21</v>
      </c>
      <c r="C20" s="42">
        <v>256</v>
      </c>
      <c r="D20" s="71">
        <v>55</v>
      </c>
      <c r="E20" s="43">
        <v>106</v>
      </c>
      <c r="F20" s="73">
        <v>892810</v>
      </c>
      <c r="G20" s="73">
        <v>580383</v>
      </c>
      <c r="H20" s="75">
        <v>49737</v>
      </c>
      <c r="I20" s="45">
        <f t="shared" si="0"/>
        <v>5.5708381402538052</v>
      </c>
      <c r="J20" s="46">
        <v>106</v>
      </c>
      <c r="K20" s="47">
        <f t="shared" si="1"/>
        <v>0</v>
      </c>
      <c r="L20" s="25"/>
    </row>
    <row r="21" spans="1:17" s="9" customFormat="1" ht="25.8" customHeight="1">
      <c r="A21" s="41">
        <v>13</v>
      </c>
      <c r="B21" s="62" t="s">
        <v>35</v>
      </c>
      <c r="C21" s="42">
        <v>80</v>
      </c>
      <c r="D21" s="71">
        <v>10</v>
      </c>
      <c r="E21" s="43">
        <v>10</v>
      </c>
      <c r="F21" s="73">
        <v>33285</v>
      </c>
      <c r="G21" s="73">
        <v>27159</v>
      </c>
      <c r="H21" s="75">
        <v>0</v>
      </c>
      <c r="I21" s="45">
        <f t="shared" si="0"/>
        <v>0</v>
      </c>
      <c r="J21" s="46">
        <v>10</v>
      </c>
      <c r="K21" s="47">
        <f t="shared" si="1"/>
        <v>0</v>
      </c>
      <c r="L21" s="25"/>
    </row>
    <row r="22" spans="1:17" s="9" customFormat="1" ht="25.8" customHeight="1">
      <c r="A22" s="41">
        <v>14</v>
      </c>
      <c r="B22" s="62" t="s">
        <v>36</v>
      </c>
      <c r="C22" s="42">
        <v>18</v>
      </c>
      <c r="D22" s="77">
        <v>0</v>
      </c>
      <c r="E22" s="78">
        <v>0</v>
      </c>
      <c r="F22" s="73">
        <v>7436</v>
      </c>
      <c r="G22" s="73">
        <v>0</v>
      </c>
      <c r="H22" s="75">
        <v>770</v>
      </c>
      <c r="I22" s="45">
        <f t="shared" si="0"/>
        <v>10.355029585798817</v>
      </c>
      <c r="J22" s="46">
        <v>0</v>
      </c>
      <c r="K22" s="47">
        <f t="shared" si="1"/>
        <v>0</v>
      </c>
      <c r="L22" s="25"/>
    </row>
    <row r="23" spans="1:17" s="9" customFormat="1" ht="25.8" customHeight="1">
      <c r="A23" s="41">
        <v>16</v>
      </c>
      <c r="B23" s="62" t="s">
        <v>11</v>
      </c>
      <c r="C23" s="42">
        <v>497</v>
      </c>
      <c r="D23" s="71">
        <v>116</v>
      </c>
      <c r="E23" s="43">
        <v>173</v>
      </c>
      <c r="F23" s="73">
        <v>389297</v>
      </c>
      <c r="G23" s="73">
        <v>0</v>
      </c>
      <c r="H23" s="75">
        <v>101184</v>
      </c>
      <c r="I23" s="45">
        <f t="shared" si="0"/>
        <v>25.991466669406648</v>
      </c>
      <c r="J23" s="46">
        <v>173</v>
      </c>
      <c r="K23" s="47">
        <f t="shared" si="1"/>
        <v>0</v>
      </c>
      <c r="L23" s="25"/>
      <c r="M23" s="21"/>
    </row>
    <row r="24" spans="1:17" s="9" customFormat="1" ht="25.8" customHeight="1">
      <c r="A24" s="41">
        <v>17</v>
      </c>
      <c r="B24" s="62" t="s">
        <v>25</v>
      </c>
      <c r="C24" s="42">
        <v>273</v>
      </c>
      <c r="D24" s="79">
        <v>38</v>
      </c>
      <c r="E24" s="80">
        <v>540</v>
      </c>
      <c r="F24" s="73">
        <v>317216</v>
      </c>
      <c r="G24" s="73">
        <v>298465</v>
      </c>
      <c r="H24" s="73">
        <v>66429</v>
      </c>
      <c r="I24" s="45">
        <f t="shared" si="0"/>
        <v>20.941251387067485</v>
      </c>
      <c r="J24" s="46">
        <v>540</v>
      </c>
      <c r="K24" s="47">
        <f t="shared" si="1"/>
        <v>0</v>
      </c>
      <c r="L24" s="26"/>
      <c r="M24" s="24"/>
    </row>
    <row r="25" spans="1:17" s="9" customFormat="1" ht="25.8" customHeight="1">
      <c r="A25" s="41">
        <v>18</v>
      </c>
      <c r="B25" s="62" t="s">
        <v>30</v>
      </c>
      <c r="C25" s="42">
        <v>92</v>
      </c>
      <c r="D25" s="48">
        <v>0</v>
      </c>
      <c r="E25" s="43">
        <v>0</v>
      </c>
      <c r="F25" s="44">
        <v>2956</v>
      </c>
      <c r="G25" s="44">
        <v>2197</v>
      </c>
      <c r="H25" s="72">
        <v>966</v>
      </c>
      <c r="I25" s="45">
        <f t="shared" si="0"/>
        <v>32.67929634641407</v>
      </c>
      <c r="J25" s="46">
        <v>0</v>
      </c>
      <c r="K25" s="47">
        <f t="shared" si="1"/>
        <v>0</v>
      </c>
      <c r="L25" s="25"/>
      <c r="M25" s="21"/>
    </row>
    <row r="26" spans="1:17" s="9" customFormat="1" ht="25.8" customHeight="1">
      <c r="A26" s="41">
        <v>19</v>
      </c>
      <c r="B26" s="62" t="s">
        <v>31</v>
      </c>
      <c r="C26" s="42">
        <v>97</v>
      </c>
      <c r="D26" s="48">
        <v>0</v>
      </c>
      <c r="E26" s="43">
        <v>0</v>
      </c>
      <c r="F26" s="44">
        <v>1379</v>
      </c>
      <c r="G26" s="44">
        <v>0</v>
      </c>
      <c r="H26" s="42">
        <v>0</v>
      </c>
      <c r="I26" s="45">
        <v>0</v>
      </c>
      <c r="J26" s="46">
        <v>0</v>
      </c>
      <c r="K26" s="47">
        <f t="shared" si="1"/>
        <v>0</v>
      </c>
      <c r="L26" s="25"/>
      <c r="M26" s="21"/>
    </row>
    <row r="27" spans="1:17" s="4" customFormat="1" ht="25.8" customHeight="1">
      <c r="A27" s="41">
        <v>20</v>
      </c>
      <c r="B27" s="62" t="s">
        <v>32</v>
      </c>
      <c r="C27" s="42">
        <v>29</v>
      </c>
      <c r="D27" s="48">
        <v>0</v>
      </c>
      <c r="E27" s="43">
        <v>0</v>
      </c>
      <c r="F27" s="44">
        <v>1395</v>
      </c>
      <c r="G27" s="44">
        <v>0</v>
      </c>
      <c r="H27" s="42">
        <v>429</v>
      </c>
      <c r="I27" s="45">
        <f t="shared" si="0"/>
        <v>30.752688172043012</v>
      </c>
      <c r="J27" s="46">
        <v>0</v>
      </c>
      <c r="K27" s="47">
        <f t="shared" si="1"/>
        <v>0</v>
      </c>
      <c r="L27" s="18"/>
    </row>
    <row r="28" spans="1:17" s="9" customFormat="1" ht="25.8" customHeight="1">
      <c r="A28" s="41">
        <v>21</v>
      </c>
      <c r="B28" s="62" t="s">
        <v>33</v>
      </c>
      <c r="C28" s="42">
        <v>143</v>
      </c>
      <c r="D28" s="48">
        <v>5</v>
      </c>
      <c r="E28" s="43">
        <v>5</v>
      </c>
      <c r="F28" s="44">
        <v>15004</v>
      </c>
      <c r="G28" s="44">
        <v>14477</v>
      </c>
      <c r="H28" s="42">
        <v>2308</v>
      </c>
      <c r="I28" s="45">
        <f t="shared" si="0"/>
        <v>15.382564649426818</v>
      </c>
      <c r="J28" s="46">
        <v>5</v>
      </c>
      <c r="K28" s="47">
        <f t="shared" si="1"/>
        <v>0</v>
      </c>
      <c r="L28" s="25"/>
    </row>
    <row r="29" spans="1:17" s="9" customFormat="1" ht="25.8" customHeight="1">
      <c r="A29" s="41">
        <v>22</v>
      </c>
      <c r="B29" s="62" t="s">
        <v>34</v>
      </c>
      <c r="C29" s="42">
        <v>358</v>
      </c>
      <c r="D29" s="48">
        <v>29</v>
      </c>
      <c r="E29" s="43">
        <v>34</v>
      </c>
      <c r="F29" s="44">
        <v>76578</v>
      </c>
      <c r="G29" s="44">
        <v>0</v>
      </c>
      <c r="H29" s="42">
        <v>28202</v>
      </c>
      <c r="I29" s="45">
        <f t="shared" si="0"/>
        <v>36.827809553657708</v>
      </c>
      <c r="J29" s="46">
        <v>34</v>
      </c>
      <c r="K29" s="47">
        <f t="shared" si="1"/>
        <v>0</v>
      </c>
      <c r="L29" s="25"/>
    </row>
    <row r="30" spans="1:17" s="9" customFormat="1" ht="25.8" customHeight="1">
      <c r="A30" s="41">
        <v>23</v>
      </c>
      <c r="B30" s="62" t="s">
        <v>37</v>
      </c>
      <c r="C30" s="42">
        <v>15</v>
      </c>
      <c r="D30" s="48">
        <v>0</v>
      </c>
      <c r="E30" s="43">
        <v>0</v>
      </c>
      <c r="F30" s="71">
        <v>70313</v>
      </c>
      <c r="G30" s="44">
        <v>378</v>
      </c>
      <c r="H30" s="42">
        <v>406</v>
      </c>
      <c r="I30" s="45">
        <v>0</v>
      </c>
      <c r="J30" s="72">
        <v>0</v>
      </c>
      <c r="K30" s="47">
        <f t="shared" si="1"/>
        <v>0</v>
      </c>
      <c r="L30" s="25"/>
    </row>
    <row r="31" spans="1:17" s="9" customFormat="1" ht="25.8" customHeight="1">
      <c r="A31" s="41">
        <v>24</v>
      </c>
      <c r="B31" s="81" t="s">
        <v>41</v>
      </c>
      <c r="C31" s="42">
        <v>12</v>
      </c>
      <c r="D31" s="48">
        <v>0</v>
      </c>
      <c r="E31" s="43">
        <v>0</v>
      </c>
      <c r="F31" s="71">
        <v>0</v>
      </c>
      <c r="G31" s="44">
        <v>0</v>
      </c>
      <c r="H31" s="42">
        <v>0</v>
      </c>
      <c r="I31" s="45">
        <v>0</v>
      </c>
      <c r="J31" s="72">
        <v>0</v>
      </c>
      <c r="K31" s="47">
        <v>0</v>
      </c>
      <c r="L31" s="25"/>
    </row>
    <row r="32" spans="1:17" s="9" customFormat="1" ht="25.8" customHeight="1">
      <c r="A32" s="41">
        <v>25</v>
      </c>
      <c r="B32" s="81" t="s">
        <v>27</v>
      </c>
      <c r="C32" s="42">
        <v>31</v>
      </c>
      <c r="D32" s="48">
        <v>0</v>
      </c>
      <c r="E32" s="43">
        <v>2</v>
      </c>
      <c r="F32" s="71">
        <v>132480</v>
      </c>
      <c r="G32" s="44">
        <v>3493</v>
      </c>
      <c r="H32" s="42">
        <v>46660</v>
      </c>
      <c r="I32" s="45">
        <f t="shared" si="0"/>
        <v>35.220410628019323</v>
      </c>
      <c r="J32" s="72">
        <v>2</v>
      </c>
      <c r="K32" s="47">
        <f t="shared" si="1"/>
        <v>0</v>
      </c>
      <c r="L32" s="25"/>
    </row>
    <row r="33" spans="1:13" s="9" customFormat="1" ht="25.8" customHeight="1">
      <c r="A33" s="41">
        <v>26</v>
      </c>
      <c r="B33" s="62" t="s">
        <v>26</v>
      </c>
      <c r="C33" s="42">
        <v>143</v>
      </c>
      <c r="D33" s="71">
        <v>0</v>
      </c>
      <c r="E33" s="43">
        <v>0</v>
      </c>
      <c r="F33" s="44">
        <v>11172</v>
      </c>
      <c r="G33" s="44">
        <v>0</v>
      </c>
      <c r="H33" s="72">
        <v>0</v>
      </c>
      <c r="I33" s="45">
        <f>H33/F33*100</f>
        <v>0</v>
      </c>
      <c r="J33" s="46">
        <v>0</v>
      </c>
      <c r="K33" s="47">
        <f t="shared" si="1"/>
        <v>0</v>
      </c>
      <c r="L33" s="25"/>
      <c r="M33" s="21"/>
    </row>
    <row r="34" spans="1:13" s="9" customFormat="1" ht="25.8" customHeight="1">
      <c r="A34" s="41">
        <v>27</v>
      </c>
      <c r="B34" s="81" t="s">
        <v>28</v>
      </c>
      <c r="C34" s="42">
        <v>16</v>
      </c>
      <c r="D34" s="48">
        <v>0</v>
      </c>
      <c r="E34" s="43">
        <v>0</v>
      </c>
      <c r="F34" s="71">
        <v>0</v>
      </c>
      <c r="G34" s="44">
        <v>0</v>
      </c>
      <c r="H34" s="42">
        <v>0</v>
      </c>
      <c r="I34" s="45">
        <v>0</v>
      </c>
      <c r="J34" s="72">
        <v>0</v>
      </c>
      <c r="K34" s="47">
        <f t="shared" si="1"/>
        <v>0</v>
      </c>
      <c r="L34" s="25"/>
    </row>
    <row r="35" spans="1:13" s="9" customFormat="1" ht="25.8" customHeight="1">
      <c r="A35" s="41">
        <v>28</v>
      </c>
      <c r="B35" s="81" t="s">
        <v>44</v>
      </c>
      <c r="C35" s="42">
        <v>15</v>
      </c>
      <c r="D35" s="48">
        <v>0</v>
      </c>
      <c r="E35" s="43">
        <v>0</v>
      </c>
      <c r="F35" s="71">
        <v>0</v>
      </c>
      <c r="G35" s="44">
        <v>0</v>
      </c>
      <c r="H35" s="42">
        <v>0</v>
      </c>
      <c r="I35" s="45">
        <v>0</v>
      </c>
      <c r="J35" s="72">
        <v>0</v>
      </c>
      <c r="K35" s="47">
        <f t="shared" si="1"/>
        <v>0</v>
      </c>
      <c r="L35" s="25"/>
    </row>
    <row r="36" spans="1:13" s="9" customFormat="1" ht="25.8" customHeight="1">
      <c r="A36" s="41">
        <v>29</v>
      </c>
      <c r="B36" s="81" t="s">
        <v>29</v>
      </c>
      <c r="C36" s="82">
        <v>423</v>
      </c>
      <c r="D36" s="83">
        <v>154</v>
      </c>
      <c r="E36" s="84">
        <v>154</v>
      </c>
      <c r="F36" s="85">
        <v>377102</v>
      </c>
      <c r="G36" s="85">
        <v>337869</v>
      </c>
      <c r="H36" s="82">
        <v>2085</v>
      </c>
      <c r="I36" s="86">
        <f t="shared" si="0"/>
        <v>0.55290080667829922</v>
      </c>
      <c r="J36" s="87">
        <v>154</v>
      </c>
      <c r="K36" s="47">
        <f t="shared" si="1"/>
        <v>0</v>
      </c>
      <c r="L36" s="26"/>
      <c r="M36" s="22"/>
    </row>
    <row r="37" spans="1:13" s="9" customFormat="1" ht="25.8" customHeight="1" thickBot="1">
      <c r="A37" s="41">
        <v>30</v>
      </c>
      <c r="B37" s="81" t="s">
        <v>42</v>
      </c>
      <c r="C37" s="82">
        <v>801</v>
      </c>
      <c r="D37" s="48">
        <v>0</v>
      </c>
      <c r="E37" s="88">
        <v>0</v>
      </c>
      <c r="F37" s="71">
        <v>0</v>
      </c>
      <c r="G37" s="44">
        <v>0</v>
      </c>
      <c r="H37" s="42">
        <v>0</v>
      </c>
      <c r="I37" s="89">
        <v>0</v>
      </c>
      <c r="J37" s="72">
        <v>0</v>
      </c>
      <c r="K37" s="47">
        <f t="shared" si="1"/>
        <v>0</v>
      </c>
      <c r="L37" s="25"/>
    </row>
    <row r="38" spans="1:13" s="5" customFormat="1" ht="29.4" customHeight="1" thickBot="1">
      <c r="A38" s="49"/>
      <c r="B38" s="63" t="s">
        <v>1</v>
      </c>
      <c r="C38" s="50">
        <v>7039</v>
      </c>
      <c r="D38" s="51">
        <v>2323</v>
      </c>
      <c r="E38" s="52">
        <f t="shared" ref="E38:H38" si="2">SUM(E9:E37)</f>
        <v>4373</v>
      </c>
      <c r="F38" s="53">
        <f t="shared" si="2"/>
        <v>9422773</v>
      </c>
      <c r="G38" s="53">
        <f t="shared" si="2"/>
        <v>5495646</v>
      </c>
      <c r="H38" s="54">
        <f t="shared" si="2"/>
        <v>681398</v>
      </c>
      <c r="I38" s="55">
        <f t="shared" si="0"/>
        <v>7.2313956836273148</v>
      </c>
      <c r="J38" s="56">
        <f t="shared" ref="J38" si="3">SUM(J9:J37)</f>
        <v>3788</v>
      </c>
      <c r="K38" s="57">
        <f>SUM(K9:K37)</f>
        <v>585</v>
      </c>
      <c r="L38" s="16"/>
    </row>
    <row r="39" spans="1:13" s="17" customFormat="1" ht="27" customHeight="1">
      <c r="A39" s="19"/>
      <c r="B39" s="64"/>
      <c r="C39" s="20"/>
      <c r="D39" s="20"/>
      <c r="E39" s="20"/>
      <c r="F39" s="20"/>
      <c r="G39" s="20"/>
      <c r="H39" s="20"/>
      <c r="I39" s="20"/>
      <c r="J39" s="58" t="s">
        <v>38</v>
      </c>
      <c r="K39" s="20"/>
      <c r="L39" s="20"/>
      <c r="M39" s="19"/>
    </row>
  </sheetData>
  <mergeCells count="5">
    <mergeCell ref="A3:K3"/>
    <mergeCell ref="A4:K4"/>
    <mergeCell ref="A5:K5"/>
    <mergeCell ref="D6:E6"/>
    <mergeCell ref="D7:E7"/>
  </mergeCells>
  <pageMargins left="0.75" right="0.42" top="0.7" bottom="0" header="0.17" footer="0.17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2022-05-18T14:48:36Z</dcterms:modified>
</cp:coreProperties>
</file>