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Deposit Advances" sheetId="1" r:id="rId1"/>
  </sheets>
  <definedNames>
    <definedName name="\D">#REF!</definedName>
    <definedName name="\I">#REF!</definedName>
    <definedName name="_xlnm.Print_Area" localSheetId="0">'Deposit Advances'!$A$1:$V$54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C41" i="1"/>
  <c r="C47" i="1" s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F46" i="1" l="1"/>
  <c r="F48" i="1" s="1"/>
  <c r="F50" i="1" s="1"/>
  <c r="L46" i="1"/>
  <c r="L48" i="1" s="1"/>
  <c r="L50" i="1" s="1"/>
  <c r="R46" i="1"/>
  <c r="R48" i="1" s="1"/>
  <c r="R50" i="1" s="1"/>
  <c r="G46" i="1"/>
  <c r="G48" i="1" s="1"/>
  <c r="G50" i="1" s="1"/>
  <c r="M46" i="1"/>
  <c r="D46" i="1"/>
  <c r="D48" i="1" s="1"/>
  <c r="D50" i="1" s="1"/>
  <c r="J46" i="1"/>
  <c r="J48" i="1" s="1"/>
  <c r="J50" i="1" s="1"/>
  <c r="P46" i="1"/>
  <c r="P48" i="1" s="1"/>
  <c r="P50" i="1" s="1"/>
  <c r="E46" i="1"/>
  <c r="E48" i="1" s="1"/>
  <c r="E50" i="1" s="1"/>
  <c r="K46" i="1"/>
  <c r="K48" i="1" s="1"/>
  <c r="K50" i="1" s="1"/>
  <c r="Q46" i="1"/>
  <c r="Q48" i="1" s="1"/>
  <c r="Q50" i="1" s="1"/>
  <c r="H46" i="1"/>
  <c r="H48" i="1" s="1"/>
  <c r="H50" i="1" s="1"/>
  <c r="N46" i="1"/>
  <c r="N48" i="1" s="1"/>
  <c r="N50" i="1" s="1"/>
  <c r="C46" i="1"/>
  <c r="C48" i="1" s="1"/>
  <c r="C50" i="1" s="1"/>
  <c r="I46" i="1"/>
  <c r="I48" i="1" s="1"/>
  <c r="I50" i="1" s="1"/>
  <c r="O46" i="1"/>
  <c r="O48" i="1" s="1"/>
  <c r="O50" i="1" s="1"/>
  <c r="M48" i="1"/>
  <c r="M50" i="1" s="1"/>
</calcChain>
</file>

<file path=xl/sharedStrings.xml><?xml version="1.0" encoding="utf-8"?>
<sst xmlns="http://schemas.openxmlformats.org/spreadsheetml/2006/main" count="75" uniqueCount="63">
  <si>
    <t>_</t>
  </si>
  <si>
    <t>Annexure -53</t>
  </si>
  <si>
    <t>S.NO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</si>
  <si>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</si>
  <si>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</si>
  <si>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</si>
  <si>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</si>
  <si>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</si>
  <si>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</si>
  <si>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</si>
  <si>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</si>
  <si>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</si>
  <si>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</si>
  <si>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</si>
  <si>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</si>
  <si>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</si>
  <si>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</si>
  <si>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</si>
  <si>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</si>
  <si>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</si>
  <si>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</si>
  <si>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</si>
  <si>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</si>
  <si>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</si>
  <si>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</si>
  <si>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</si>
  <si>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</si>
  <si>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</si>
  <si>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</si>
  <si>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</si>
  <si>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</si>
  <si>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</si>
  <si>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</si>
  <si>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</si>
  <si>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</si>
  <si>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</si>
  <si>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</si>
  <si>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</si>
  <si>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</si>
  <si>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</si>
  <si>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</si>
  <si>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</si>
  <si>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</si>
  <si>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</si>
  <si>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</si>
  <si>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</si>
  <si>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</si>
  <si>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</si>
  <si>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</si>
  <si>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</si>
  <si>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</si>
  <si>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</si>
  <si>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</si>
  <si>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</si>
  <si>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</si>
  <si>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</si>
  <si>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</si>
  <si>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</si>
  <si>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</si>
  <si>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</si>
  <si>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 xml:space="preserve">      </t>
  </si>
  <si>
    <t xml:space="preserve">BASIC BANKING DATA AS ON SEPTEMBER 2022                                                                                                                                                 </t>
  </si>
  <si>
    <t>Annexure-41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</si>
</sst>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/>
    <xf numFmtId="1" fontId="6" fillId="0" borderId="0" xfId="1" applyNumberFormat="1" applyFont="1" applyFill="1" applyBorder="1"/>
    <xf numFmtId="0" fontId="6" fillId="0" borderId="0" xfId="1" applyFont="1" applyFill="1"/>
    <xf numFmtId="1" fontId="6" fillId="0" borderId="0" xfId="1" applyNumberFormat="1" applyFont="1" applyFill="1"/>
    <xf numFmtId="0" fontId="2" fillId="0" borderId="0" xfId="1" applyFill="1"/>
    <xf numFmtId="0" fontId="7" fillId="0" borderId="0" xfId="1" applyFont="1" applyFill="1" applyBorder="1"/>
    <xf numFmtId="17" fontId="8" fillId="0" borderId="0" xfId="1" applyNumberFormat="1" applyFont="1" applyFill="1" applyBorder="1" applyAlignment="1">
      <alignment horizontal="right"/>
    </xf>
    <xf numFmtId="17" fontId="9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10" fillId="0" borderId="7" xfId="1" applyFont="1" applyFill="1" applyBorder="1" applyAlignment="1">
      <alignment vertical="center"/>
    </xf>
    <xf numFmtId="0" fontId="2" fillId="0" borderId="0" xfId="1" applyFont="1" applyFill="1"/>
    <xf numFmtId="0" fontId="3" fillId="0" borderId="0" xfId="1" applyFont="1" applyFill="1"/>
    <xf numFmtId="0" fontId="1" fillId="0" borderId="0" xfId="1" applyFont="1" applyFill="1"/>
    <xf numFmtId="0" fontId="4" fillId="0" borderId="0" xfId="1" applyFont="1" applyFill="1"/>
    <xf numFmtId="0" fontId="5" fillId="0" borderId="0" xfId="1" applyFont="1" applyFill="1"/>
    <xf numFmtId="1" fontId="9" fillId="0" borderId="8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center" vertical="center"/>
    </xf>
    <xf numFmtId="0" fontId="15" fillId="0" borderId="17" xfId="1" applyFont="1" applyFill="1" applyBorder="1"/>
    <xf numFmtId="1" fontId="10" fillId="0" borderId="18" xfId="1" applyNumberFormat="1" applyFont="1" applyFill="1" applyBorder="1" applyAlignment="1">
      <alignment vertical="center"/>
    </xf>
    <xf numFmtId="1" fontId="10" fillId="0" borderId="17" xfId="1" applyNumberFormat="1" applyFont="1" applyFill="1" applyBorder="1" applyAlignment="1">
      <alignment vertical="center"/>
    </xf>
    <xf numFmtId="0" fontId="15" fillId="0" borderId="19" xfId="1" applyFont="1" applyFill="1" applyBorder="1"/>
    <xf numFmtId="0" fontId="10" fillId="0" borderId="20" xfId="1" applyFont="1" applyFill="1" applyBorder="1" applyAlignment="1">
      <alignment vertical="center"/>
    </xf>
    <xf numFmtId="1" fontId="10" fillId="0" borderId="21" xfId="1" applyNumberFormat="1" applyFont="1" applyFill="1" applyBorder="1" applyAlignment="1">
      <alignment vertical="center"/>
    </xf>
    <xf numFmtId="1" fontId="10" fillId="0" borderId="19" xfId="1" applyNumberFormat="1" applyFont="1" applyFill="1" applyBorder="1" applyAlignment="1">
      <alignment vertical="center"/>
    </xf>
    <xf numFmtId="0" fontId="15" fillId="0" borderId="22" xfId="1" applyFont="1" applyFill="1" applyBorder="1"/>
    <xf numFmtId="0" fontId="10" fillId="0" borderId="23" xfId="1" applyFont="1" applyFill="1" applyBorder="1" applyAlignment="1">
      <alignment vertical="center"/>
    </xf>
    <xf numFmtId="0" fontId="15" fillId="0" borderId="24" xfId="1" applyFont="1" applyFill="1" applyBorder="1"/>
    <xf numFmtId="0" fontId="16" fillId="0" borderId="19" xfId="1" applyFont="1" applyFill="1" applyBorder="1"/>
    <xf numFmtId="0" fontId="17" fillId="0" borderId="23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1" fontId="17" fillId="0" borderId="21" xfId="1" applyNumberFormat="1" applyFont="1" applyFill="1" applyBorder="1" applyAlignment="1">
      <alignment vertical="center"/>
    </xf>
    <xf numFmtId="1" fontId="17" fillId="0" borderId="19" xfId="1" applyNumberFormat="1" applyFont="1" applyFill="1" applyBorder="1" applyAlignment="1">
      <alignment vertical="center"/>
    </xf>
    <xf numFmtId="0" fontId="16" fillId="0" borderId="22" xfId="1" applyFont="1" applyFill="1" applyBorder="1"/>
    <xf numFmtId="1" fontId="10" fillId="0" borderId="27" xfId="1" applyNumberFormat="1" applyFont="1" applyFill="1" applyBorder="1" applyAlignment="1">
      <alignment vertical="center"/>
    </xf>
    <xf numFmtId="1" fontId="10" fillId="0" borderId="22" xfId="1" applyNumberFormat="1" applyFont="1" applyFill="1" applyBorder="1" applyAlignment="1">
      <alignment vertical="center"/>
    </xf>
    <xf numFmtId="1" fontId="10" fillId="0" borderId="11" xfId="1" applyNumberFormat="1" applyFont="1" applyFill="1" applyBorder="1" applyAlignment="1">
      <alignment vertical="center"/>
    </xf>
    <xf numFmtId="0" fontId="16" fillId="0" borderId="17" xfId="1" applyFont="1" applyFill="1" applyBorder="1"/>
    <xf numFmtId="0" fontId="17" fillId="0" borderId="25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7" fillId="0" borderId="28" xfId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1" fontId="10" fillId="0" borderId="31" xfId="1" applyNumberFormat="1" applyFont="1" applyFill="1" applyBorder="1" applyAlignment="1">
      <alignment vertical="center"/>
    </xf>
    <xf numFmtId="1" fontId="10" fillId="0" borderId="32" xfId="1" applyNumberFormat="1" applyFont="1" applyFill="1" applyBorder="1" applyAlignment="1">
      <alignment vertical="center"/>
    </xf>
    <xf numFmtId="0" fontId="17" fillId="0" borderId="33" xfId="1" applyFont="1" applyFill="1" applyBorder="1" applyAlignment="1">
      <alignment vertical="center"/>
    </xf>
    <xf numFmtId="0" fontId="17" fillId="0" borderId="34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35" xfId="1" applyFont="1" applyFill="1" applyBorder="1" applyAlignment="1">
      <alignment vertical="center"/>
    </xf>
    <xf numFmtId="1" fontId="10" fillId="0" borderId="16" xfId="1" applyNumberFormat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/>
    </xf>
    <xf numFmtId="0" fontId="14" fillId="0" borderId="5" xfId="1" applyFont="1" applyFill="1" applyBorder="1" applyAlignment="1"/>
    <xf numFmtId="0" fontId="14" fillId="0" borderId="6" xfId="1" applyFont="1" applyFill="1" applyBorder="1" applyAlignment="1"/>
    <xf numFmtId="0" fontId="8" fillId="0" borderId="7" xfId="1" applyFont="1" applyFill="1" applyBorder="1" applyAlignment="1">
      <alignment horizontal="left" vertical="top"/>
    </xf>
    <xf numFmtId="0" fontId="8" fillId="0" borderId="10" xfId="1" applyFont="1" applyFill="1" applyBorder="1" applyAlignment="1">
      <alignment horizontal="left" vertical="top"/>
    </xf>
    <xf numFmtId="0" fontId="9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</cellXfs>
  <cellStyles count="2">
    <cellStyle name="Normal" xfId="0" builtinId="0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B4" zoomScale="23" zoomScaleNormal="70" zoomScaleSheetLayoutView="23" workbookViewId="0">
      <pane xSplit="1" ySplit="5" topLeftCell="C32" activePane="bottomRight" state="frozen"/>
      <selection activeCell="B4" sqref="B4"/>
      <selection pane="topRight" activeCell="C4" sqref="C4"/>
      <selection pane="bottomLeft" activeCell="B9" sqref="B9"/>
      <selection pane="bottomRight" activeCell="B4" sqref="A4:R51"/>
    </sheetView>
  </sheetViews>
  <sheetFormatPr defaultRowHeight="40.799999999999997"/>
  <cols>
    <col min="1" max="1" width="15.81640625" style="27" customWidth="1"/>
    <col min="2" max="2" width="91.54296875" style="28" customWidth="1"/>
    <col min="3" max="6" width="27.7265625" style="5" customWidth="1"/>
    <col min="7" max="9" width="44.26953125" style="5" customWidth="1"/>
    <col min="10" max="10" width="58.54296875" style="5" customWidth="1"/>
    <col min="11" max="15" width="44.26953125" style="6" customWidth="1"/>
    <col min="16" max="16" width="50.26953125" style="6" customWidth="1"/>
    <col min="17" max="18" width="44.26953125" style="6" customWidth="1"/>
    <col min="19" max="19" width="8.7265625" style="7"/>
    <col min="20" max="20" width="4.36328125" style="7" customWidth="1"/>
    <col min="21" max="23" width="7.26953125" style="7" hidden="1" customWidth="1"/>
    <col min="24" max="16384" width="8.7265625" style="7"/>
  </cols>
  <sheetData>
    <row r="1" spans="1:18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18">
      <c r="A2" s="1"/>
      <c r="B2" s="8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18" ht="44.4" thickBot="1">
      <c r="A3" s="1"/>
      <c r="B3" s="9" t="s">
        <v>0</v>
      </c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64" t="s">
        <v>1</v>
      </c>
      <c r="Q3" s="65"/>
      <c r="R3" s="65"/>
    </row>
    <row r="4" spans="1:18" ht="58.8" customHeight="1" thickBot="1">
      <c r="A4" s="66" t="s">
        <v>2</v>
      </c>
      <c r="B4" s="80" t="s">
        <v>61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 t="s">
        <v>62</v>
      </c>
      <c r="R4" s="82"/>
    </row>
    <row r="5" spans="1:18" ht="53.4" customHeight="1" thickBot="1">
      <c r="A5" s="67"/>
      <c r="B5" s="69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8" ht="91.2" customHeight="1" thickBot="1">
      <c r="A6" s="67"/>
      <c r="B6" s="72" t="s">
        <v>4</v>
      </c>
      <c r="C6" s="74" t="s">
        <v>5</v>
      </c>
      <c r="D6" s="75"/>
      <c r="E6" s="75"/>
      <c r="F6" s="76"/>
      <c r="G6" s="74" t="s">
        <v>6</v>
      </c>
      <c r="H6" s="76"/>
      <c r="I6" s="74" t="s">
        <v>7</v>
      </c>
      <c r="J6" s="76"/>
      <c r="K6" s="77" t="s">
        <v>8</v>
      </c>
      <c r="L6" s="78"/>
      <c r="M6" s="77" t="s">
        <v>9</v>
      </c>
      <c r="N6" s="79"/>
      <c r="O6" s="78"/>
      <c r="P6" s="77" t="s">
        <v>10</v>
      </c>
      <c r="Q6" s="79"/>
      <c r="R6" s="78"/>
    </row>
    <row r="7" spans="1:18" ht="91.2" customHeight="1" thickBot="1">
      <c r="A7" s="68"/>
      <c r="B7" s="73"/>
      <c r="C7" s="12" t="s">
        <v>11</v>
      </c>
      <c r="D7" s="13" t="s">
        <v>12</v>
      </c>
      <c r="E7" s="13" t="s">
        <v>13</v>
      </c>
      <c r="F7" s="14" t="s">
        <v>14</v>
      </c>
      <c r="G7" s="15" t="s">
        <v>15</v>
      </c>
      <c r="H7" s="16" t="s">
        <v>16</v>
      </c>
      <c r="I7" s="12" t="s">
        <v>15</v>
      </c>
      <c r="J7" s="14" t="s">
        <v>16</v>
      </c>
      <c r="K7" s="17" t="s">
        <v>15</v>
      </c>
      <c r="L7" s="18" t="s">
        <v>60</v>
      </c>
      <c r="M7" s="19" t="s">
        <v>11</v>
      </c>
      <c r="N7" s="20" t="s">
        <v>17</v>
      </c>
      <c r="O7" s="30" t="s">
        <v>13</v>
      </c>
      <c r="P7" s="29" t="s">
        <v>11</v>
      </c>
      <c r="Q7" s="21" t="s">
        <v>17</v>
      </c>
      <c r="R7" s="30" t="s">
        <v>13</v>
      </c>
    </row>
    <row r="8" spans="1:18" ht="52.2" customHeight="1" thickBot="1">
      <c r="A8" s="22" t="s">
        <v>18</v>
      </c>
      <c r="B8" s="23" t="s">
        <v>19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52"/>
    </row>
    <row r="9" spans="1:18" ht="65.400000000000006" customHeight="1">
      <c r="A9" s="31">
        <v>1</v>
      </c>
      <c r="B9" s="23" t="s">
        <v>20</v>
      </c>
      <c r="C9" s="32">
        <v>434</v>
      </c>
      <c r="D9" s="32">
        <v>235</v>
      </c>
      <c r="E9" s="32">
        <v>254</v>
      </c>
      <c r="F9" s="32">
        <v>923</v>
      </c>
      <c r="G9" s="32">
        <v>16627647</v>
      </c>
      <c r="H9" s="32">
        <v>11215135.272789702</v>
      </c>
      <c r="I9" s="32">
        <v>592845</v>
      </c>
      <c r="J9" s="32">
        <v>4524673.8623650996</v>
      </c>
      <c r="K9" s="32">
        <v>86343</v>
      </c>
      <c r="L9" s="32">
        <v>963611.58358270011</v>
      </c>
      <c r="M9" s="32">
        <v>3392551.9811455999</v>
      </c>
      <c r="N9" s="32">
        <v>3485255.6331752003</v>
      </c>
      <c r="O9" s="32">
        <v>4337326.8184689004</v>
      </c>
      <c r="P9" s="32">
        <v>1062326.4164474998</v>
      </c>
      <c r="Q9" s="32">
        <v>1137384.8299529999</v>
      </c>
      <c r="R9" s="33">
        <v>2324962.6084245997</v>
      </c>
    </row>
    <row r="10" spans="1:18" s="24" customFormat="1" ht="65.400000000000006" customHeight="1">
      <c r="A10" s="34">
        <v>2</v>
      </c>
      <c r="B10" s="35" t="s">
        <v>21</v>
      </c>
      <c r="C10" s="36">
        <v>363</v>
      </c>
      <c r="D10" s="36">
        <v>140</v>
      </c>
      <c r="E10" s="36">
        <v>132</v>
      </c>
      <c r="F10" s="36">
        <v>635</v>
      </c>
      <c r="G10" s="36">
        <v>6067840</v>
      </c>
      <c r="H10" s="36">
        <v>3359612</v>
      </c>
      <c r="I10" s="36">
        <v>309262</v>
      </c>
      <c r="J10" s="36">
        <v>1379872.2937400001</v>
      </c>
      <c r="K10" s="36">
        <v>21248</v>
      </c>
      <c r="L10" s="36">
        <v>101574.05571999999</v>
      </c>
      <c r="M10" s="36">
        <v>1203659</v>
      </c>
      <c r="N10" s="36">
        <v>945536</v>
      </c>
      <c r="O10" s="36">
        <v>1210417</v>
      </c>
      <c r="P10" s="36">
        <v>497352.95744999999</v>
      </c>
      <c r="Q10" s="36">
        <v>418463.25475000008</v>
      </c>
      <c r="R10" s="37">
        <v>464056.08153999993</v>
      </c>
    </row>
    <row r="11" spans="1:18" ht="65.400000000000006" customHeight="1">
      <c r="A11" s="34">
        <v>3</v>
      </c>
      <c r="B11" s="35" t="s">
        <v>22</v>
      </c>
      <c r="C11" s="36">
        <v>62</v>
      </c>
      <c r="D11" s="36">
        <v>63</v>
      </c>
      <c r="E11" s="36">
        <v>46</v>
      </c>
      <c r="F11" s="36">
        <v>171</v>
      </c>
      <c r="G11" s="36">
        <v>2256018</v>
      </c>
      <c r="H11" s="36">
        <v>893973.8585649</v>
      </c>
      <c r="I11" s="36">
        <v>170974</v>
      </c>
      <c r="J11" s="36">
        <v>385983.8963963</v>
      </c>
      <c r="K11" s="36">
        <v>13297</v>
      </c>
      <c r="L11" s="36">
        <v>76823.960532675992</v>
      </c>
      <c r="M11" s="36">
        <v>305160.05005299998</v>
      </c>
      <c r="N11" s="36">
        <v>258406.14298189993</v>
      </c>
      <c r="O11" s="36">
        <v>330407.66553</v>
      </c>
      <c r="P11" s="36">
        <v>77626.027806100014</v>
      </c>
      <c r="Q11" s="36">
        <v>102353.9212843</v>
      </c>
      <c r="R11" s="37">
        <v>206003.94730600002</v>
      </c>
    </row>
    <row r="12" spans="1:18" ht="65.400000000000006" customHeight="1">
      <c r="A12" s="34">
        <v>4</v>
      </c>
      <c r="B12" s="35" t="s">
        <v>23</v>
      </c>
      <c r="C12" s="36">
        <v>26</v>
      </c>
      <c r="D12" s="36">
        <v>72</v>
      </c>
      <c r="E12" s="36">
        <v>78</v>
      </c>
      <c r="F12" s="36">
        <v>176</v>
      </c>
      <c r="G12" s="36">
        <v>994786</v>
      </c>
      <c r="H12" s="36">
        <v>1274674</v>
      </c>
      <c r="I12" s="36">
        <v>118032</v>
      </c>
      <c r="J12" s="36">
        <v>638518</v>
      </c>
      <c r="K12" s="36">
        <v>8515</v>
      </c>
      <c r="L12" s="36">
        <v>45527</v>
      </c>
      <c r="M12" s="36">
        <v>80032.51238</v>
      </c>
      <c r="N12" s="36">
        <v>436475.07463999995</v>
      </c>
      <c r="O12" s="36">
        <v>758167.95042999997</v>
      </c>
      <c r="P12" s="36">
        <v>38588.427566600003</v>
      </c>
      <c r="Q12" s="36">
        <v>191331.85281760001</v>
      </c>
      <c r="R12" s="37">
        <v>408594.92530370009</v>
      </c>
    </row>
    <row r="13" spans="1:18" ht="65.400000000000006" customHeight="1">
      <c r="A13" s="34">
        <v>5</v>
      </c>
      <c r="B13" s="35" t="s">
        <v>24</v>
      </c>
      <c r="C13" s="36">
        <v>37</v>
      </c>
      <c r="D13" s="36">
        <v>62</v>
      </c>
      <c r="E13" s="36">
        <v>57</v>
      </c>
      <c r="F13" s="36">
        <v>156</v>
      </c>
      <c r="G13" s="36">
        <v>0</v>
      </c>
      <c r="H13" s="36">
        <v>1387170</v>
      </c>
      <c r="I13" s="36">
        <v>141521</v>
      </c>
      <c r="J13" s="36">
        <v>689692.12780004309</v>
      </c>
      <c r="K13" s="36">
        <v>0</v>
      </c>
      <c r="L13" s="36">
        <v>0</v>
      </c>
      <c r="M13" s="36">
        <v>246759</v>
      </c>
      <c r="N13" s="36">
        <v>422347</v>
      </c>
      <c r="O13" s="36">
        <v>718064</v>
      </c>
      <c r="P13" s="36">
        <v>108638</v>
      </c>
      <c r="Q13" s="36">
        <v>197481</v>
      </c>
      <c r="R13" s="37">
        <v>383583</v>
      </c>
    </row>
    <row r="14" spans="1:18" s="24" customFormat="1" ht="65.400000000000006" customHeight="1">
      <c r="A14" s="34">
        <v>6</v>
      </c>
      <c r="B14" s="35" t="s">
        <v>25</v>
      </c>
      <c r="C14" s="36">
        <v>1</v>
      </c>
      <c r="D14" s="36">
        <v>14</v>
      </c>
      <c r="E14" s="36">
        <v>18</v>
      </c>
      <c r="F14" s="36">
        <v>33</v>
      </c>
      <c r="G14" s="36">
        <v>219228</v>
      </c>
      <c r="H14" s="36">
        <v>107116</v>
      </c>
      <c r="I14" s="36">
        <v>10582</v>
      </c>
      <c r="J14" s="36">
        <v>79746.583335500007</v>
      </c>
      <c r="K14" s="36">
        <v>61</v>
      </c>
      <c r="L14" s="36">
        <v>225</v>
      </c>
      <c r="M14" s="36">
        <v>1322</v>
      </c>
      <c r="N14" s="36">
        <v>22431</v>
      </c>
      <c r="O14" s="36">
        <v>83363</v>
      </c>
      <c r="P14" s="36">
        <v>497</v>
      </c>
      <c r="Q14" s="36">
        <v>14871.5833355</v>
      </c>
      <c r="R14" s="37">
        <v>64378</v>
      </c>
    </row>
    <row r="15" spans="1:18" ht="65.400000000000006" customHeight="1">
      <c r="A15" s="34">
        <v>7</v>
      </c>
      <c r="B15" s="35" t="s">
        <v>26</v>
      </c>
      <c r="C15" s="36">
        <v>83</v>
      </c>
      <c r="D15" s="36">
        <v>92</v>
      </c>
      <c r="E15" s="36">
        <v>89</v>
      </c>
      <c r="F15" s="36">
        <v>264</v>
      </c>
      <c r="G15" s="36">
        <v>2403748</v>
      </c>
      <c r="H15" s="36">
        <v>2074884.1462862003</v>
      </c>
      <c r="I15" s="36">
        <v>196876</v>
      </c>
      <c r="J15" s="36">
        <v>1069582.1199075</v>
      </c>
      <c r="K15" s="36">
        <v>18110</v>
      </c>
      <c r="L15" s="36">
        <v>97638</v>
      </c>
      <c r="M15" s="36">
        <v>466318.03687460005</v>
      </c>
      <c r="N15" s="36">
        <v>665661.78804259992</v>
      </c>
      <c r="O15" s="36">
        <v>942904.32136900013</v>
      </c>
      <c r="P15" s="36">
        <v>176658.22090309995</v>
      </c>
      <c r="Q15" s="36">
        <v>377613.60941080004</v>
      </c>
      <c r="R15" s="37">
        <v>515310.28959360003</v>
      </c>
    </row>
    <row r="16" spans="1:18" ht="65.400000000000006" customHeight="1">
      <c r="A16" s="34">
        <v>8</v>
      </c>
      <c r="B16" s="35" t="s">
        <v>27</v>
      </c>
      <c r="C16" s="36">
        <v>29</v>
      </c>
      <c r="D16" s="36">
        <v>55</v>
      </c>
      <c r="E16" s="36">
        <v>59</v>
      </c>
      <c r="F16" s="36">
        <v>143</v>
      </c>
      <c r="G16" s="36">
        <v>1475108</v>
      </c>
      <c r="H16" s="36">
        <v>891946.17977429996</v>
      </c>
      <c r="I16" s="36">
        <v>88113</v>
      </c>
      <c r="J16" s="36">
        <v>434403.33478960005</v>
      </c>
      <c r="K16" s="36">
        <v>5415</v>
      </c>
      <c r="L16" s="36">
        <v>34822.750248700024</v>
      </c>
      <c r="M16" s="36">
        <v>123633.61330919999</v>
      </c>
      <c r="N16" s="36">
        <v>334677.00866339996</v>
      </c>
      <c r="O16" s="36">
        <v>433635.55780169996</v>
      </c>
      <c r="P16" s="36">
        <v>49268.501715700004</v>
      </c>
      <c r="Q16" s="36">
        <v>119695.98791</v>
      </c>
      <c r="R16" s="37">
        <v>265438.8451639</v>
      </c>
    </row>
    <row r="17" spans="1:18" s="24" customFormat="1" ht="65.400000000000006" customHeight="1">
      <c r="A17" s="34">
        <v>9</v>
      </c>
      <c r="B17" s="35" t="s">
        <v>28</v>
      </c>
      <c r="C17" s="36">
        <v>48</v>
      </c>
      <c r="D17" s="36">
        <v>84</v>
      </c>
      <c r="E17" s="36">
        <v>78</v>
      </c>
      <c r="F17" s="36">
        <v>210</v>
      </c>
      <c r="G17" s="36">
        <v>736866</v>
      </c>
      <c r="H17" s="36">
        <v>1097682.8712499</v>
      </c>
      <c r="I17" s="36">
        <v>55304</v>
      </c>
      <c r="J17" s="36">
        <v>704669.01874100009</v>
      </c>
      <c r="K17" s="36">
        <v>11144</v>
      </c>
      <c r="L17" s="36">
        <v>63561.448762899985</v>
      </c>
      <c r="M17" s="36">
        <v>143933.08648190001</v>
      </c>
      <c r="N17" s="36">
        <v>381315.9191224</v>
      </c>
      <c r="O17" s="36">
        <v>572433.86564560002</v>
      </c>
      <c r="P17" s="36">
        <v>42360.412970900004</v>
      </c>
      <c r="Q17" s="36">
        <v>134080.85784330001</v>
      </c>
      <c r="R17" s="37">
        <v>528227.74792680005</v>
      </c>
    </row>
    <row r="18" spans="1:18" ht="65.400000000000006" customHeight="1">
      <c r="A18" s="34">
        <v>10</v>
      </c>
      <c r="B18" s="35" t="s">
        <v>29</v>
      </c>
      <c r="C18" s="36">
        <v>21</v>
      </c>
      <c r="D18" s="36">
        <v>32</v>
      </c>
      <c r="E18" s="36">
        <v>49</v>
      </c>
      <c r="F18" s="36">
        <v>102</v>
      </c>
      <c r="G18" s="36">
        <v>70553.247000000003</v>
      </c>
      <c r="H18" s="36">
        <v>711144.80955671007</v>
      </c>
      <c r="I18" s="36">
        <v>21770</v>
      </c>
      <c r="J18" s="36">
        <v>264268.9544556</v>
      </c>
      <c r="K18" s="36">
        <v>9337</v>
      </c>
      <c r="L18" s="36">
        <v>63645</v>
      </c>
      <c r="M18" s="36">
        <v>95390.33</v>
      </c>
      <c r="N18" s="36">
        <v>152373.449204</v>
      </c>
      <c r="O18" s="36">
        <v>463381.03035271005</v>
      </c>
      <c r="P18" s="36">
        <v>14811.855734800003</v>
      </c>
      <c r="Q18" s="36">
        <v>37060.525108200003</v>
      </c>
      <c r="R18" s="37">
        <v>212396.57361259998</v>
      </c>
    </row>
    <row r="19" spans="1:18" ht="65.400000000000006" customHeight="1">
      <c r="A19" s="34">
        <v>11</v>
      </c>
      <c r="B19" s="35" t="s">
        <v>30</v>
      </c>
      <c r="C19" s="36">
        <v>352</v>
      </c>
      <c r="D19" s="36">
        <v>256</v>
      </c>
      <c r="E19" s="36">
        <v>257</v>
      </c>
      <c r="F19" s="36">
        <v>865</v>
      </c>
      <c r="G19" s="36">
        <v>14564094</v>
      </c>
      <c r="H19" s="36">
        <v>12426023</v>
      </c>
      <c r="I19" s="36">
        <v>794323</v>
      </c>
      <c r="J19" s="36">
        <v>6637786</v>
      </c>
      <c r="K19" s="36">
        <v>48515</v>
      </c>
      <c r="L19" s="36">
        <v>140620</v>
      </c>
      <c r="M19" s="36">
        <v>2193695</v>
      </c>
      <c r="N19" s="36">
        <v>4412507</v>
      </c>
      <c r="O19" s="36">
        <v>5819821</v>
      </c>
      <c r="P19" s="36">
        <v>1327542</v>
      </c>
      <c r="Q19" s="36">
        <v>1285545</v>
      </c>
      <c r="R19" s="37">
        <v>4024699</v>
      </c>
    </row>
    <row r="20" spans="1:18" ht="65.400000000000006" customHeight="1" thickBot="1">
      <c r="A20" s="38">
        <v>12</v>
      </c>
      <c r="B20" s="39" t="s">
        <v>31</v>
      </c>
      <c r="C20" s="36">
        <v>64</v>
      </c>
      <c r="D20" s="36">
        <v>91</v>
      </c>
      <c r="E20" s="36">
        <v>90</v>
      </c>
      <c r="F20" s="36">
        <v>245</v>
      </c>
      <c r="G20" s="36">
        <v>156410</v>
      </c>
      <c r="H20" s="36">
        <v>1771631.5656536999</v>
      </c>
      <c r="I20" s="36">
        <v>214855</v>
      </c>
      <c r="J20" s="36">
        <v>1186238.4468933002</v>
      </c>
      <c r="K20" s="36">
        <v>22937</v>
      </c>
      <c r="L20" s="36">
        <v>192158.58105969999</v>
      </c>
      <c r="M20" s="36">
        <v>266068.90095739998</v>
      </c>
      <c r="N20" s="36">
        <v>517823.03457449999</v>
      </c>
      <c r="O20" s="36">
        <v>976287.4689187</v>
      </c>
      <c r="P20" s="36">
        <v>96277.819370800004</v>
      </c>
      <c r="Q20" s="36">
        <v>256560.3236261</v>
      </c>
      <c r="R20" s="37">
        <v>605526.8190762999</v>
      </c>
    </row>
    <row r="21" spans="1:18" ht="65.400000000000006" customHeight="1" thickBot="1">
      <c r="A21" s="84" t="s">
        <v>14</v>
      </c>
      <c r="B21" s="85"/>
      <c r="C21" s="36">
        <f>C9+C10+C11+C12+C13+C14+C15+C16+C17+C18+C19+C20</f>
        <v>1520</v>
      </c>
      <c r="D21" s="36">
        <f t="shared" ref="D21:R21" si="0">D9+D10+D11+D12+D13+D14+D15+D16+D17+D18+D19+D20</f>
        <v>1196</v>
      </c>
      <c r="E21" s="56">
        <f t="shared" si="0"/>
        <v>1207</v>
      </c>
      <c r="F21" s="56">
        <f t="shared" si="0"/>
        <v>3923</v>
      </c>
      <c r="G21" s="56">
        <f t="shared" si="0"/>
        <v>45572298.247000001</v>
      </c>
      <c r="H21" s="56">
        <f t="shared" si="0"/>
        <v>37210993.703875408</v>
      </c>
      <c r="I21" s="56">
        <f t="shared" si="0"/>
        <v>2714457</v>
      </c>
      <c r="J21" s="56">
        <f t="shared" si="0"/>
        <v>17995434.638423942</v>
      </c>
      <c r="K21" s="56">
        <f t="shared" si="0"/>
        <v>244922</v>
      </c>
      <c r="L21" s="56">
        <f t="shared" si="0"/>
        <v>1780207.3799066758</v>
      </c>
      <c r="M21" s="56">
        <f t="shared" si="0"/>
        <v>8518523.5112017002</v>
      </c>
      <c r="N21" s="56">
        <f t="shared" si="0"/>
        <v>12034809.050403999</v>
      </c>
      <c r="O21" s="56">
        <f t="shared" si="0"/>
        <v>16646209.67851661</v>
      </c>
      <c r="P21" s="56">
        <f t="shared" si="0"/>
        <v>3491947.6399655002</v>
      </c>
      <c r="Q21" s="56">
        <f t="shared" si="0"/>
        <v>4272442.7460388001</v>
      </c>
      <c r="R21" s="57">
        <f t="shared" si="0"/>
        <v>10003177.837947499</v>
      </c>
    </row>
    <row r="22" spans="1:18" ht="65.400000000000006" customHeight="1" thickBot="1">
      <c r="A22" s="40" t="s">
        <v>32</v>
      </c>
      <c r="B22" s="86" t="s">
        <v>33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8" ht="65.400000000000006" customHeight="1">
      <c r="A23" s="41">
        <v>13</v>
      </c>
      <c r="B23" s="58" t="s">
        <v>34</v>
      </c>
      <c r="C23" s="32">
        <v>20</v>
      </c>
      <c r="D23" s="32">
        <v>18</v>
      </c>
      <c r="E23" s="32">
        <v>42</v>
      </c>
      <c r="F23" s="32">
        <v>80</v>
      </c>
      <c r="G23" s="32">
        <v>799756</v>
      </c>
      <c r="H23" s="32">
        <v>510550.82123956899</v>
      </c>
      <c r="I23" s="32">
        <v>32096</v>
      </c>
      <c r="J23" s="32">
        <v>228656.65142888215</v>
      </c>
      <c r="K23" s="32">
        <v>3389</v>
      </c>
      <c r="L23" s="32">
        <v>35245.414315399983</v>
      </c>
      <c r="M23" s="32">
        <v>119080.28312759291</v>
      </c>
      <c r="N23" s="32">
        <v>112502.10906597314</v>
      </c>
      <c r="O23" s="32">
        <v>278967.86776418623</v>
      </c>
      <c r="P23" s="32">
        <v>31854.536567283056</v>
      </c>
      <c r="Q23" s="32">
        <v>87480.518795771277</v>
      </c>
      <c r="R23" s="33">
        <v>109322.21535352046</v>
      </c>
    </row>
    <row r="24" spans="1:18" ht="65.400000000000006" customHeight="1">
      <c r="A24" s="41">
        <v>14</v>
      </c>
      <c r="B24" s="59" t="s">
        <v>35</v>
      </c>
      <c r="C24" s="36">
        <v>0</v>
      </c>
      <c r="D24" s="36">
        <v>3</v>
      </c>
      <c r="E24" s="36">
        <v>15</v>
      </c>
      <c r="F24" s="36">
        <v>18</v>
      </c>
      <c r="G24" s="36">
        <v>120823</v>
      </c>
      <c r="H24" s="36">
        <v>92918.269000000015</v>
      </c>
      <c r="I24" s="36">
        <v>8135</v>
      </c>
      <c r="J24" s="36">
        <v>97204.52</v>
      </c>
      <c r="K24" s="36"/>
      <c r="L24" s="36"/>
      <c r="M24" s="36">
        <v>0</v>
      </c>
      <c r="N24" s="36">
        <v>0</v>
      </c>
      <c r="O24" s="36">
        <v>92918.269000000015</v>
      </c>
      <c r="P24" s="36">
        <v>0</v>
      </c>
      <c r="Q24" s="36">
        <v>0</v>
      </c>
      <c r="R24" s="37">
        <v>97204.52</v>
      </c>
    </row>
    <row r="25" spans="1:18" ht="65.400000000000006" customHeight="1">
      <c r="A25" s="41">
        <v>15</v>
      </c>
      <c r="B25" s="59" t="s">
        <v>36</v>
      </c>
      <c r="C25" s="36">
        <v>267</v>
      </c>
      <c r="D25" s="36">
        <v>149</v>
      </c>
      <c r="E25" s="36">
        <v>86</v>
      </c>
      <c r="F25" s="36">
        <v>502</v>
      </c>
      <c r="G25" s="36">
        <v>5245517</v>
      </c>
      <c r="H25" s="36">
        <v>5895856.1411186997</v>
      </c>
      <c r="I25" s="36">
        <v>2135961</v>
      </c>
      <c r="J25" s="36">
        <v>5924701.821655021</v>
      </c>
      <c r="K25" s="36">
        <v>103466</v>
      </c>
      <c r="L25" s="36">
        <v>103730.87658619999</v>
      </c>
      <c r="M25" s="36">
        <v>1020427.0357619999</v>
      </c>
      <c r="N25" s="36">
        <v>1837011.7046916999</v>
      </c>
      <c r="O25" s="36">
        <v>3038417.4006650001</v>
      </c>
      <c r="P25" s="36">
        <v>740282.16655210068</v>
      </c>
      <c r="Q25" s="36">
        <v>1967771.2670664755</v>
      </c>
      <c r="R25" s="37">
        <v>3216648.388036448</v>
      </c>
    </row>
    <row r="26" spans="1:18" s="25" customFormat="1" ht="65.400000000000006" customHeight="1">
      <c r="A26" s="41">
        <v>16</v>
      </c>
      <c r="B26" s="59" t="s">
        <v>37</v>
      </c>
      <c r="C26" s="44">
        <v>77</v>
      </c>
      <c r="D26" s="44">
        <v>103</v>
      </c>
      <c r="E26" s="44">
        <v>102</v>
      </c>
      <c r="F26" s="44">
        <v>282</v>
      </c>
      <c r="G26" s="44">
        <v>0</v>
      </c>
      <c r="H26" s="44">
        <v>2052895.8492248997</v>
      </c>
      <c r="I26" s="44">
        <v>422367</v>
      </c>
      <c r="J26" s="44">
        <v>2238420.7502163998</v>
      </c>
      <c r="K26" s="44">
        <v>3121</v>
      </c>
      <c r="L26" s="44">
        <v>18488.9178445</v>
      </c>
      <c r="M26" s="44">
        <v>91780.318006399975</v>
      </c>
      <c r="N26" s="44">
        <v>489478.89380800002</v>
      </c>
      <c r="O26" s="44">
        <v>1471636.6374104996</v>
      </c>
      <c r="P26" s="60">
        <v>91787</v>
      </c>
      <c r="Q26" s="44">
        <v>520040.21498950012</v>
      </c>
      <c r="R26" s="45">
        <v>1626594.0107171999</v>
      </c>
    </row>
    <row r="27" spans="1:18" s="26" customFormat="1" ht="65.400000000000006" customHeight="1">
      <c r="A27" s="41">
        <v>17</v>
      </c>
      <c r="B27" s="59" t="s">
        <v>38</v>
      </c>
      <c r="C27" s="36">
        <v>31</v>
      </c>
      <c r="D27" s="36">
        <v>31</v>
      </c>
      <c r="E27" s="36">
        <v>30</v>
      </c>
      <c r="F27" s="36">
        <v>92</v>
      </c>
      <c r="G27" s="36">
        <v>369585</v>
      </c>
      <c r="H27" s="36">
        <v>414798.56124479999</v>
      </c>
      <c r="I27" s="36">
        <v>31605</v>
      </c>
      <c r="J27" s="36">
        <v>498728.5397422</v>
      </c>
      <c r="K27" s="36">
        <v>14335</v>
      </c>
      <c r="L27" s="36">
        <v>1210.8083809469999</v>
      </c>
      <c r="M27" s="36"/>
      <c r="N27" s="36"/>
      <c r="O27" s="36">
        <v>414798.56124479999</v>
      </c>
      <c r="P27" s="36"/>
      <c r="Q27" s="36"/>
      <c r="R27" s="37">
        <v>498728.5397422</v>
      </c>
    </row>
    <row r="28" spans="1:18" ht="65.400000000000006" customHeight="1">
      <c r="A28" s="41">
        <v>18</v>
      </c>
      <c r="B28" s="59" t="s">
        <v>39</v>
      </c>
      <c r="C28" s="36">
        <v>12</v>
      </c>
      <c r="D28" s="36">
        <v>51</v>
      </c>
      <c r="E28" s="36">
        <v>34</v>
      </c>
      <c r="F28" s="36">
        <v>97</v>
      </c>
      <c r="G28" s="36">
        <v>459652</v>
      </c>
      <c r="H28" s="36">
        <v>637423.86119999993</v>
      </c>
      <c r="I28" s="36">
        <v>131084</v>
      </c>
      <c r="J28" s="36">
        <v>405076.59901000001</v>
      </c>
      <c r="K28" s="36">
        <v>3463</v>
      </c>
      <c r="L28" s="36">
        <v>12611.027633469996</v>
      </c>
      <c r="M28" s="36">
        <v>32168.827700000002</v>
      </c>
      <c r="N28" s="36">
        <v>205221.06889999998</v>
      </c>
      <c r="O28" s="36">
        <v>400033.96460000001</v>
      </c>
      <c r="P28" s="36">
        <v>12637.074810000002</v>
      </c>
      <c r="Q28" s="36">
        <v>57795.188220000004</v>
      </c>
      <c r="R28" s="37">
        <v>334644.33598000003</v>
      </c>
    </row>
    <row r="29" spans="1:18" ht="65.400000000000006" customHeight="1">
      <c r="A29" s="41">
        <v>19</v>
      </c>
      <c r="B29" s="59" t="s">
        <v>40</v>
      </c>
      <c r="C29" s="36">
        <v>0</v>
      </c>
      <c r="D29" s="36">
        <v>15</v>
      </c>
      <c r="E29" s="36">
        <v>14</v>
      </c>
      <c r="F29" s="36">
        <v>29</v>
      </c>
      <c r="G29" s="36">
        <v>30532</v>
      </c>
      <c r="H29" s="36">
        <v>119202.73288559998</v>
      </c>
      <c r="I29" s="36">
        <v>27756</v>
      </c>
      <c r="J29" s="36">
        <v>133603.356966975</v>
      </c>
      <c r="K29" s="36">
        <v>0</v>
      </c>
      <c r="L29" s="36">
        <v>0</v>
      </c>
      <c r="M29" s="36">
        <v>0</v>
      </c>
      <c r="N29" s="36">
        <v>35067.501151199998</v>
      </c>
      <c r="O29" s="36">
        <v>84135.231734399989</v>
      </c>
      <c r="P29" s="36">
        <v>0</v>
      </c>
      <c r="Q29" s="36">
        <v>15266.329032149999</v>
      </c>
      <c r="R29" s="37">
        <v>118337.02793482499</v>
      </c>
    </row>
    <row r="30" spans="1:18" ht="65.400000000000006" customHeight="1">
      <c r="A30" s="41">
        <v>20</v>
      </c>
      <c r="B30" s="59" t="s">
        <v>41</v>
      </c>
      <c r="C30" s="36">
        <v>56</v>
      </c>
      <c r="D30" s="36">
        <v>37</v>
      </c>
      <c r="E30" s="36">
        <v>53</v>
      </c>
      <c r="F30" s="36">
        <v>146</v>
      </c>
      <c r="G30" s="36">
        <v>786321</v>
      </c>
      <c r="H30" s="36">
        <v>838998.10963939992</v>
      </c>
      <c r="I30" s="36">
        <v>584347</v>
      </c>
      <c r="J30" s="36">
        <v>502507.03577189997</v>
      </c>
      <c r="K30" s="36">
        <v>0</v>
      </c>
      <c r="L30" s="36">
        <v>0</v>
      </c>
      <c r="M30" s="36">
        <v>66288.238307199994</v>
      </c>
      <c r="N30" s="36">
        <v>198729.26173570001</v>
      </c>
      <c r="O30" s="36">
        <v>573980.60959649994</v>
      </c>
      <c r="P30" s="36">
        <v>99918.677715099999</v>
      </c>
      <c r="Q30" s="36">
        <v>65007.704526699999</v>
      </c>
      <c r="R30" s="37">
        <v>337580.65353009995</v>
      </c>
    </row>
    <row r="31" spans="1:18" ht="65.400000000000006" customHeight="1">
      <c r="A31" s="41">
        <v>21</v>
      </c>
      <c r="B31" s="59" t="s">
        <v>42</v>
      </c>
      <c r="C31" s="36">
        <v>179</v>
      </c>
      <c r="D31" s="36">
        <v>103</v>
      </c>
      <c r="E31" s="36">
        <v>78</v>
      </c>
      <c r="F31" s="36">
        <v>360</v>
      </c>
      <c r="G31" s="36">
        <v>0</v>
      </c>
      <c r="H31" s="36">
        <v>2230654.22053</v>
      </c>
      <c r="I31" s="36">
        <v>161045</v>
      </c>
      <c r="J31" s="36">
        <v>1466414.9175471002</v>
      </c>
      <c r="K31" s="36">
        <v>6732</v>
      </c>
      <c r="L31" s="36">
        <v>70327.455929999996</v>
      </c>
      <c r="M31" s="36">
        <v>449581.63114000001</v>
      </c>
      <c r="N31" s="36">
        <v>769384.71077000012</v>
      </c>
      <c r="O31" s="36">
        <v>1011687.87862</v>
      </c>
      <c r="P31" s="36">
        <v>226263.57437459999</v>
      </c>
      <c r="Q31" s="36">
        <v>490433.90367570007</v>
      </c>
      <c r="R31" s="37">
        <v>749717.43949680007</v>
      </c>
    </row>
    <row r="32" spans="1:18" ht="65.400000000000006" customHeight="1">
      <c r="A32" s="41">
        <v>22</v>
      </c>
      <c r="B32" s="59" t="s">
        <v>43</v>
      </c>
      <c r="C32" s="36">
        <v>0</v>
      </c>
      <c r="D32" s="36">
        <v>0</v>
      </c>
      <c r="E32" s="36">
        <v>15</v>
      </c>
      <c r="F32" s="36">
        <v>15</v>
      </c>
      <c r="G32" s="36">
        <v>0</v>
      </c>
      <c r="H32" s="36">
        <v>181902.22084905559</v>
      </c>
      <c r="I32" s="36">
        <v>0</v>
      </c>
      <c r="J32" s="36">
        <v>35855.180537499997</v>
      </c>
      <c r="K32" s="36">
        <v>9460</v>
      </c>
      <c r="L32" s="36">
        <v>3295.1873399999999</v>
      </c>
      <c r="M32" s="36">
        <v>0</v>
      </c>
      <c r="N32" s="36">
        <v>0</v>
      </c>
      <c r="O32" s="36">
        <v>181902.22084905559</v>
      </c>
      <c r="P32" s="36">
        <v>0</v>
      </c>
      <c r="Q32" s="36">
        <v>0</v>
      </c>
      <c r="R32" s="37">
        <v>35855.180537499997</v>
      </c>
    </row>
    <row r="33" spans="1:18" ht="65.400000000000006" customHeight="1">
      <c r="A33" s="41">
        <v>23</v>
      </c>
      <c r="B33" s="59" t="s">
        <v>44</v>
      </c>
      <c r="C33" s="36">
        <v>0</v>
      </c>
      <c r="D33" s="36">
        <v>5</v>
      </c>
      <c r="E33" s="36">
        <v>8</v>
      </c>
      <c r="F33" s="36">
        <v>13</v>
      </c>
      <c r="G33" s="36">
        <v>174207</v>
      </c>
      <c r="H33" s="36">
        <v>120293.45941000001</v>
      </c>
      <c r="I33" s="36">
        <v>86162</v>
      </c>
      <c r="J33" s="36">
        <v>204461.75041870031</v>
      </c>
      <c r="K33" s="36">
        <v>20359</v>
      </c>
      <c r="L33" s="36">
        <v>7278.7730823999973</v>
      </c>
      <c r="M33" s="36">
        <v>0</v>
      </c>
      <c r="N33" s="36">
        <v>44152.842200000006</v>
      </c>
      <c r="O33" s="36">
        <v>76140.617209999997</v>
      </c>
      <c r="P33" s="36">
        <v>0</v>
      </c>
      <c r="Q33" s="36">
        <v>161087.7030768003</v>
      </c>
      <c r="R33" s="37">
        <v>43374.047341900012</v>
      </c>
    </row>
    <row r="34" spans="1:18" s="26" customFormat="1" ht="65.400000000000006" customHeight="1">
      <c r="A34" s="41">
        <v>24</v>
      </c>
      <c r="B34" s="59" t="s">
        <v>45</v>
      </c>
      <c r="C34" s="36">
        <v>4</v>
      </c>
      <c r="D34" s="36">
        <v>19</v>
      </c>
      <c r="E34" s="36">
        <v>28</v>
      </c>
      <c r="F34" s="36">
        <v>51</v>
      </c>
      <c r="G34" s="36">
        <v>152293</v>
      </c>
      <c r="H34" s="36">
        <v>403581.36978830129</v>
      </c>
      <c r="I34" s="36">
        <v>63562</v>
      </c>
      <c r="J34" s="36">
        <v>279723.4250418556</v>
      </c>
      <c r="K34" s="36">
        <v>3097</v>
      </c>
      <c r="L34" s="36">
        <v>5791.8908431000009</v>
      </c>
      <c r="M34" s="36">
        <v>169.48506769999989</v>
      </c>
      <c r="N34" s="36">
        <v>58173.396414799965</v>
      </c>
      <c r="O34" s="36">
        <v>345238.48830580135</v>
      </c>
      <c r="P34" s="36">
        <v>18.965924900000001</v>
      </c>
      <c r="Q34" s="36">
        <v>78564.482312163469</v>
      </c>
      <c r="R34" s="37">
        <v>201139.97680479212</v>
      </c>
    </row>
    <row r="35" spans="1:18" ht="65.400000000000006" customHeight="1">
      <c r="A35" s="41">
        <v>25</v>
      </c>
      <c r="B35" s="59" t="s">
        <v>46</v>
      </c>
      <c r="C35" s="36">
        <v>71</v>
      </c>
      <c r="D35" s="36">
        <v>51</v>
      </c>
      <c r="E35" s="36">
        <v>24</v>
      </c>
      <c r="F35" s="36">
        <v>146</v>
      </c>
      <c r="G35" s="36">
        <v>825692</v>
      </c>
      <c r="H35" s="36">
        <v>593452.00550499989</v>
      </c>
      <c r="I35" s="36">
        <v>55449</v>
      </c>
      <c r="J35" s="36">
        <v>479928.0441492009</v>
      </c>
      <c r="K35" s="36">
        <v>955</v>
      </c>
      <c r="L35" s="36">
        <v>13337.677876700001</v>
      </c>
      <c r="M35" s="36">
        <v>236218.04228939995</v>
      </c>
      <c r="N35" s="36">
        <v>250826.99608640003</v>
      </c>
      <c r="O35" s="36">
        <v>106406.96712639999</v>
      </c>
      <c r="P35" s="36">
        <v>124065.76668830012</v>
      </c>
      <c r="Q35" s="36">
        <v>184604.96887430002</v>
      </c>
      <c r="R35" s="37">
        <v>171257.30858659971</v>
      </c>
    </row>
    <row r="36" spans="1:18" s="26" customFormat="1" ht="65.400000000000006" customHeight="1">
      <c r="A36" s="41">
        <v>26</v>
      </c>
      <c r="B36" s="59" t="s">
        <v>47</v>
      </c>
      <c r="C36" s="36">
        <v>0</v>
      </c>
      <c r="D36" s="36">
        <v>7</v>
      </c>
      <c r="E36" s="36">
        <v>9</v>
      </c>
      <c r="F36" s="36">
        <v>16</v>
      </c>
      <c r="G36" s="36">
        <v>278420</v>
      </c>
      <c r="H36" s="36">
        <v>210404.78270909999</v>
      </c>
      <c r="I36" s="36">
        <v>149139</v>
      </c>
      <c r="J36" s="36">
        <v>56106.230349500001</v>
      </c>
      <c r="K36" s="36">
        <v>8747</v>
      </c>
      <c r="L36" s="36">
        <v>1121.4546647000002</v>
      </c>
      <c r="M36" s="36">
        <v>0</v>
      </c>
      <c r="N36" s="36">
        <v>96284.107552699992</v>
      </c>
      <c r="O36" s="36">
        <v>114120.6751564</v>
      </c>
      <c r="P36" s="36">
        <v>0</v>
      </c>
      <c r="Q36" s="36">
        <v>22898.575056100002</v>
      </c>
      <c r="R36" s="37">
        <v>33207.655293399999</v>
      </c>
    </row>
    <row r="37" spans="1:18" ht="65.400000000000006" customHeight="1" thickBot="1">
      <c r="A37" s="46">
        <v>27</v>
      </c>
      <c r="B37" s="61" t="s">
        <v>48</v>
      </c>
      <c r="C37" s="56">
        <v>0</v>
      </c>
      <c r="D37" s="56">
        <v>3</v>
      </c>
      <c r="E37" s="56">
        <v>12</v>
      </c>
      <c r="F37" s="56">
        <v>15</v>
      </c>
      <c r="G37" s="56">
        <v>104673</v>
      </c>
      <c r="H37" s="56">
        <v>121427.20755000002</v>
      </c>
      <c r="I37" s="56">
        <v>46889</v>
      </c>
      <c r="J37" s="56">
        <v>40624.846390000006</v>
      </c>
      <c r="K37" s="56">
        <v>4872</v>
      </c>
      <c r="L37" s="56">
        <v>2823.9752399999993</v>
      </c>
      <c r="M37" s="56">
        <v>0</v>
      </c>
      <c r="N37" s="56">
        <v>9235.2191400000011</v>
      </c>
      <c r="O37" s="56">
        <v>112191.98841000002</v>
      </c>
      <c r="P37" s="56">
        <v>0</v>
      </c>
      <c r="Q37" s="56">
        <v>4024.3798099999976</v>
      </c>
      <c r="R37" s="57">
        <v>36600.466579999978</v>
      </c>
    </row>
    <row r="38" spans="1:18" ht="65.400000000000006" customHeight="1" thickBot="1">
      <c r="A38" s="89" t="s">
        <v>14</v>
      </c>
      <c r="B38" s="90"/>
      <c r="C38" s="49">
        <f>C23+C24+C25+C26+C27+C28+C29+C30+C31+C32+C33+C34+C35+C36+C37</f>
        <v>717</v>
      </c>
      <c r="D38" s="49">
        <f t="shared" ref="D38:R38" si="1">D23+D24+D25+D26+D27+D28+D29+D30+D31+D32+D33+D34+D35+D36+D37</f>
        <v>595</v>
      </c>
      <c r="E38" s="49">
        <f t="shared" si="1"/>
        <v>550</v>
      </c>
      <c r="F38" s="49">
        <f t="shared" si="1"/>
        <v>1862</v>
      </c>
      <c r="G38" s="49">
        <f t="shared" si="1"/>
        <v>9347471</v>
      </c>
      <c r="H38" s="49">
        <f t="shared" si="1"/>
        <v>14424359.611894425</v>
      </c>
      <c r="I38" s="49">
        <f t="shared" si="1"/>
        <v>3935597</v>
      </c>
      <c r="J38" s="49">
        <f t="shared" si="1"/>
        <v>12592013.669225235</v>
      </c>
      <c r="K38" s="49">
        <f t="shared" si="1"/>
        <v>181996</v>
      </c>
      <c r="L38" s="49">
        <f t="shared" si="1"/>
        <v>275263.459737417</v>
      </c>
      <c r="M38" s="49">
        <f t="shared" si="1"/>
        <v>2015713.8614002927</v>
      </c>
      <c r="N38" s="49">
        <f t="shared" si="1"/>
        <v>4106067.8115164735</v>
      </c>
      <c r="O38" s="49">
        <f t="shared" si="1"/>
        <v>8302577.3776930422</v>
      </c>
      <c r="P38" s="49">
        <f t="shared" si="1"/>
        <v>1326827.7626322838</v>
      </c>
      <c r="Q38" s="49">
        <f t="shared" si="1"/>
        <v>3654975.23543566</v>
      </c>
      <c r="R38" s="62">
        <f t="shared" si="1"/>
        <v>7610211.7659352859</v>
      </c>
    </row>
    <row r="39" spans="1:18" ht="65.400000000000006" customHeight="1">
      <c r="A39" s="50" t="s">
        <v>49</v>
      </c>
      <c r="B39" s="5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2"/>
    </row>
    <row r="40" spans="1:18" ht="65.400000000000006" customHeight="1" thickBot="1">
      <c r="A40" s="41">
        <v>28</v>
      </c>
      <c r="B40" s="43" t="s">
        <v>50</v>
      </c>
      <c r="C40" s="36">
        <v>349</v>
      </c>
      <c r="D40" s="36">
        <v>60</v>
      </c>
      <c r="E40" s="36">
        <v>20</v>
      </c>
      <c r="F40" s="36">
        <v>429</v>
      </c>
      <c r="G40" s="36">
        <v>3597027</v>
      </c>
      <c r="H40" s="36">
        <v>1222812</v>
      </c>
      <c r="I40" s="36">
        <v>384383</v>
      </c>
      <c r="J40" s="36">
        <v>907780</v>
      </c>
      <c r="K40" s="36">
        <v>35622</v>
      </c>
      <c r="L40" s="36">
        <v>57141.997649999998</v>
      </c>
      <c r="M40" s="36">
        <v>886686</v>
      </c>
      <c r="N40" s="36">
        <v>202089</v>
      </c>
      <c r="O40" s="36">
        <v>134037</v>
      </c>
      <c r="P40" s="36">
        <v>680629</v>
      </c>
      <c r="Q40" s="36">
        <v>166598</v>
      </c>
      <c r="R40" s="37">
        <v>60553</v>
      </c>
    </row>
    <row r="41" spans="1:18" ht="65.400000000000006" customHeight="1" thickBot="1">
      <c r="A41" s="89" t="s">
        <v>14</v>
      </c>
      <c r="B41" s="90"/>
      <c r="C41" s="36">
        <f>C40</f>
        <v>349</v>
      </c>
      <c r="D41" s="36">
        <f t="shared" ref="D41:R41" si="2">D40</f>
        <v>60</v>
      </c>
      <c r="E41" s="36">
        <f t="shared" si="2"/>
        <v>20</v>
      </c>
      <c r="F41" s="36">
        <f t="shared" si="2"/>
        <v>429</v>
      </c>
      <c r="G41" s="36">
        <f t="shared" si="2"/>
        <v>3597027</v>
      </c>
      <c r="H41" s="36">
        <f t="shared" si="2"/>
        <v>1222812</v>
      </c>
      <c r="I41" s="36">
        <f t="shared" si="2"/>
        <v>384383</v>
      </c>
      <c r="J41" s="36">
        <f t="shared" si="2"/>
        <v>907780</v>
      </c>
      <c r="K41" s="36">
        <f t="shared" si="2"/>
        <v>35622</v>
      </c>
      <c r="L41" s="36">
        <f t="shared" si="2"/>
        <v>57141.997649999998</v>
      </c>
      <c r="M41" s="36">
        <f t="shared" si="2"/>
        <v>886686</v>
      </c>
      <c r="N41" s="36">
        <f t="shared" si="2"/>
        <v>202089</v>
      </c>
      <c r="O41" s="36">
        <f t="shared" si="2"/>
        <v>134037</v>
      </c>
      <c r="P41" s="36">
        <f t="shared" si="2"/>
        <v>680629</v>
      </c>
      <c r="Q41" s="36">
        <f t="shared" si="2"/>
        <v>166598</v>
      </c>
      <c r="R41" s="37">
        <f t="shared" si="2"/>
        <v>60553</v>
      </c>
    </row>
    <row r="42" spans="1:18" ht="65.400000000000006" customHeight="1">
      <c r="A42" s="41" t="s">
        <v>51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</row>
    <row r="43" spans="1:18" s="26" customFormat="1" ht="65.400000000000006" customHeight="1" thickBot="1">
      <c r="A43" s="41">
        <v>29</v>
      </c>
      <c r="B43" s="43" t="s">
        <v>52</v>
      </c>
      <c r="C43" s="36">
        <v>591</v>
      </c>
      <c r="D43" s="36">
        <v>145</v>
      </c>
      <c r="E43" s="36">
        <v>67</v>
      </c>
      <c r="F43" s="36">
        <v>803</v>
      </c>
      <c r="G43" s="36">
        <v>4252878</v>
      </c>
      <c r="H43" s="36">
        <v>1782207.1924123976</v>
      </c>
      <c r="I43" s="36">
        <v>1516450</v>
      </c>
      <c r="J43" s="36">
        <v>1173678.5482382001</v>
      </c>
      <c r="K43" s="36">
        <v>77027</v>
      </c>
      <c r="L43" s="36">
        <v>113021.87662350001</v>
      </c>
      <c r="M43" s="36">
        <v>1062298.3289634977</v>
      </c>
      <c r="N43" s="36">
        <v>454958.91764119995</v>
      </c>
      <c r="O43" s="36">
        <v>264949.94580769999</v>
      </c>
      <c r="P43" s="36">
        <v>718498.13033419999</v>
      </c>
      <c r="Q43" s="36">
        <v>343972.11826680007</v>
      </c>
      <c r="R43" s="37">
        <v>111208.29963720002</v>
      </c>
    </row>
    <row r="44" spans="1:18" ht="65.400000000000006" customHeight="1" thickBot="1">
      <c r="A44" s="89" t="s">
        <v>14</v>
      </c>
      <c r="B44" s="90"/>
      <c r="C44" s="36">
        <f>C43</f>
        <v>591</v>
      </c>
      <c r="D44" s="36">
        <f t="shared" ref="D44:R44" si="3">D43</f>
        <v>145</v>
      </c>
      <c r="E44" s="36">
        <f t="shared" si="3"/>
        <v>67</v>
      </c>
      <c r="F44" s="36">
        <f t="shared" si="3"/>
        <v>803</v>
      </c>
      <c r="G44" s="36">
        <f t="shared" si="3"/>
        <v>4252878</v>
      </c>
      <c r="H44" s="36">
        <f t="shared" si="3"/>
        <v>1782207.1924123976</v>
      </c>
      <c r="I44" s="36">
        <f t="shared" si="3"/>
        <v>1516450</v>
      </c>
      <c r="J44" s="36">
        <f t="shared" si="3"/>
        <v>1173678.5482382001</v>
      </c>
      <c r="K44" s="36">
        <f t="shared" si="3"/>
        <v>77027</v>
      </c>
      <c r="L44" s="36">
        <f t="shared" si="3"/>
        <v>113021.87662350001</v>
      </c>
      <c r="M44" s="36">
        <f t="shared" si="3"/>
        <v>1062298.3289634977</v>
      </c>
      <c r="N44" s="36">
        <f t="shared" si="3"/>
        <v>454958.91764119995</v>
      </c>
      <c r="O44" s="36">
        <f t="shared" si="3"/>
        <v>264949.94580769999</v>
      </c>
      <c r="P44" s="36">
        <f t="shared" si="3"/>
        <v>718498.13033419999</v>
      </c>
      <c r="Q44" s="36">
        <f t="shared" si="3"/>
        <v>343972.11826680007</v>
      </c>
      <c r="R44" s="37">
        <f t="shared" si="3"/>
        <v>111208.29963720002</v>
      </c>
    </row>
    <row r="45" spans="1:18" ht="65.400000000000006" customHeight="1">
      <c r="A45" s="41" t="s">
        <v>53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spans="1:18" ht="65.400000000000006" customHeight="1">
      <c r="A46" s="41" t="s">
        <v>54</v>
      </c>
      <c r="B46" s="43"/>
      <c r="C46" s="36">
        <f>C21+C38</f>
        <v>2237</v>
      </c>
      <c r="D46" s="36">
        <f t="shared" ref="D46:R46" si="4">D21+D38</f>
        <v>1791</v>
      </c>
      <c r="E46" s="36">
        <f t="shared" si="4"/>
        <v>1757</v>
      </c>
      <c r="F46" s="36">
        <f t="shared" si="4"/>
        <v>5785</v>
      </c>
      <c r="G46" s="36">
        <f t="shared" si="4"/>
        <v>54919769.247000001</v>
      </c>
      <c r="H46" s="36">
        <f t="shared" si="4"/>
        <v>51635353.315769836</v>
      </c>
      <c r="I46" s="36">
        <f t="shared" si="4"/>
        <v>6650054</v>
      </c>
      <c r="J46" s="36">
        <f t="shared" si="4"/>
        <v>30587448.307649177</v>
      </c>
      <c r="K46" s="36">
        <f t="shared" si="4"/>
        <v>426918</v>
      </c>
      <c r="L46" s="36">
        <f t="shared" si="4"/>
        <v>2055470.8396440928</v>
      </c>
      <c r="M46" s="36">
        <f t="shared" si="4"/>
        <v>10534237.372601993</v>
      </c>
      <c r="N46" s="36">
        <f t="shared" si="4"/>
        <v>16140876.861920472</v>
      </c>
      <c r="O46" s="36">
        <f t="shared" si="4"/>
        <v>24948787.056209654</v>
      </c>
      <c r="P46" s="36">
        <f t="shared" si="4"/>
        <v>4818775.4025977841</v>
      </c>
      <c r="Q46" s="36">
        <f t="shared" si="4"/>
        <v>7927417.9814744601</v>
      </c>
      <c r="R46" s="37">
        <f t="shared" si="4"/>
        <v>17613389.603882786</v>
      </c>
    </row>
    <row r="47" spans="1:18" ht="65.400000000000006" customHeight="1">
      <c r="A47" s="41" t="s">
        <v>55</v>
      </c>
      <c r="B47" s="43"/>
      <c r="C47" s="36">
        <f>C41</f>
        <v>349</v>
      </c>
      <c r="D47" s="36">
        <f t="shared" ref="D47:R47" si="5">D41</f>
        <v>60</v>
      </c>
      <c r="E47" s="36">
        <f t="shared" si="5"/>
        <v>20</v>
      </c>
      <c r="F47" s="36">
        <f t="shared" si="5"/>
        <v>429</v>
      </c>
      <c r="G47" s="36">
        <f t="shared" si="5"/>
        <v>3597027</v>
      </c>
      <c r="H47" s="36">
        <f t="shared" si="5"/>
        <v>1222812</v>
      </c>
      <c r="I47" s="36">
        <f t="shared" si="5"/>
        <v>384383</v>
      </c>
      <c r="J47" s="36">
        <f t="shared" si="5"/>
        <v>907780</v>
      </c>
      <c r="K47" s="36">
        <f t="shared" si="5"/>
        <v>35622</v>
      </c>
      <c r="L47" s="36">
        <f t="shared" si="5"/>
        <v>57141.997649999998</v>
      </c>
      <c r="M47" s="36">
        <f t="shared" si="5"/>
        <v>886686</v>
      </c>
      <c r="N47" s="36">
        <f t="shared" si="5"/>
        <v>202089</v>
      </c>
      <c r="O47" s="36">
        <f t="shared" si="5"/>
        <v>134037</v>
      </c>
      <c r="P47" s="36">
        <f t="shared" si="5"/>
        <v>680629</v>
      </c>
      <c r="Q47" s="36">
        <f t="shared" si="5"/>
        <v>166598</v>
      </c>
      <c r="R47" s="37">
        <f t="shared" si="5"/>
        <v>60553</v>
      </c>
    </row>
    <row r="48" spans="1:18" ht="65.400000000000006" customHeight="1">
      <c r="A48" s="41" t="s">
        <v>56</v>
      </c>
      <c r="B48" s="43"/>
      <c r="C48" s="36">
        <f>C46+C47</f>
        <v>2586</v>
      </c>
      <c r="D48" s="36">
        <f t="shared" ref="D48:R48" si="6">D46+D47</f>
        <v>1851</v>
      </c>
      <c r="E48" s="36">
        <f t="shared" si="6"/>
        <v>1777</v>
      </c>
      <c r="F48" s="36">
        <f t="shared" si="6"/>
        <v>6214</v>
      </c>
      <c r="G48" s="36">
        <f t="shared" si="6"/>
        <v>58516796.247000001</v>
      </c>
      <c r="H48" s="36">
        <f t="shared" si="6"/>
        <v>52858165.315769836</v>
      </c>
      <c r="I48" s="36">
        <f t="shared" si="6"/>
        <v>7034437</v>
      </c>
      <c r="J48" s="36">
        <f t="shared" si="6"/>
        <v>31495228.307649177</v>
      </c>
      <c r="K48" s="36">
        <f t="shared" si="6"/>
        <v>462540</v>
      </c>
      <c r="L48" s="36">
        <f t="shared" si="6"/>
        <v>2112612.8372940929</v>
      </c>
      <c r="M48" s="36">
        <f t="shared" si="6"/>
        <v>11420923.372601993</v>
      </c>
      <c r="N48" s="36">
        <f t="shared" si="6"/>
        <v>16342965.861920472</v>
      </c>
      <c r="O48" s="36">
        <f t="shared" si="6"/>
        <v>25082824.056209654</v>
      </c>
      <c r="P48" s="36">
        <f t="shared" si="6"/>
        <v>5499404.4025977841</v>
      </c>
      <c r="Q48" s="36">
        <f t="shared" si="6"/>
        <v>8094015.9814744601</v>
      </c>
      <c r="R48" s="37">
        <f t="shared" si="6"/>
        <v>17673942.603882786</v>
      </c>
    </row>
    <row r="49" spans="1:18" ht="65.400000000000006" customHeight="1" thickBot="1">
      <c r="A49" s="41" t="s">
        <v>57</v>
      </c>
      <c r="B49" s="4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</row>
    <row r="50" spans="1:18" ht="65.400000000000006" customHeight="1" thickBot="1">
      <c r="A50" s="46" t="s">
        <v>58</v>
      </c>
      <c r="B50" s="63"/>
      <c r="C50" s="49">
        <f>C44+C48</f>
        <v>3177</v>
      </c>
      <c r="D50" s="49">
        <f t="shared" ref="D50:R50" si="7">D44+D48</f>
        <v>1996</v>
      </c>
      <c r="E50" s="49">
        <f t="shared" si="7"/>
        <v>1844</v>
      </c>
      <c r="F50" s="49">
        <f t="shared" si="7"/>
        <v>7017</v>
      </c>
      <c r="G50" s="49">
        <f t="shared" si="7"/>
        <v>62769674.247000001</v>
      </c>
      <c r="H50" s="49">
        <f t="shared" si="7"/>
        <v>54640372.508182235</v>
      </c>
      <c r="I50" s="49">
        <f t="shared" si="7"/>
        <v>8550887</v>
      </c>
      <c r="J50" s="49">
        <f t="shared" si="7"/>
        <v>32668906.855887376</v>
      </c>
      <c r="K50" s="49">
        <f t="shared" si="7"/>
        <v>539567</v>
      </c>
      <c r="L50" s="49">
        <f t="shared" si="7"/>
        <v>2225634.713917593</v>
      </c>
      <c r="M50" s="49">
        <f t="shared" si="7"/>
        <v>12483221.701565491</v>
      </c>
      <c r="N50" s="49">
        <f t="shared" si="7"/>
        <v>16797924.779561672</v>
      </c>
      <c r="O50" s="49">
        <f t="shared" si="7"/>
        <v>25347774.002017353</v>
      </c>
      <c r="P50" s="49">
        <f t="shared" si="7"/>
        <v>6217902.5329319844</v>
      </c>
      <c r="Q50" s="49">
        <f t="shared" si="7"/>
        <v>8437988.0997412596</v>
      </c>
      <c r="R50" s="62">
        <f t="shared" si="7"/>
        <v>17785150.903519984</v>
      </c>
    </row>
    <row r="51" spans="1:18" ht="37.200000000000003" customHeight="1">
      <c r="A51" s="83" t="s">
        <v>59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</sheetData>
  <mergeCells count="18">
    <mergeCell ref="A51:R51"/>
    <mergeCell ref="P6:R6"/>
    <mergeCell ref="A21:B21"/>
    <mergeCell ref="B22:R22"/>
    <mergeCell ref="A38:B38"/>
    <mergeCell ref="A41:B41"/>
    <mergeCell ref="A44:B44"/>
    <mergeCell ref="P3:R3"/>
    <mergeCell ref="A4:A7"/>
    <mergeCell ref="B5:R5"/>
    <mergeCell ref="B6:B7"/>
    <mergeCell ref="C6:F6"/>
    <mergeCell ref="G6:H6"/>
    <mergeCell ref="I6:J6"/>
    <mergeCell ref="K6:L6"/>
    <mergeCell ref="M6:O6"/>
    <mergeCell ref="B4:P4"/>
    <mergeCell ref="Q4:R4"/>
  </mergeCells>
  <pageMargins left="0.5" right="0.25" top="1.25" bottom="0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2022-11-24T08:01:11Z</cp:lastPrinted>
  <dcterms:created xsi:type="dcterms:W3CDTF">2022-11-04T04:56:34Z</dcterms:created>
  <dcterms:modified xsi:type="dcterms:W3CDTF">2022-11-24T08:01:13Z</dcterms:modified>
</cp:coreProperties>
</file>