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FINAL AGENDA AND ANNEXURES 162 SLBC MEETING\"/>
    </mc:Choice>
  </mc:AlternateContent>
  <bookViews>
    <workbookView xWindow="0" yWindow="0" windowWidth="23040" windowHeight="9072"/>
  </bookViews>
  <sheets>
    <sheet name="WOMEN1" sheetId="1" r:id="rId1"/>
  </sheets>
  <definedNames>
    <definedName name="\D">#REF!</definedName>
    <definedName name="\I">#REF!</definedName>
    <definedName name="_xlnm.Print_Area" localSheetId="0">WOMEN1!$A$2:$I$50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H22" i="1"/>
  <c r="G22" i="1"/>
  <c r="E46" i="1" l="1"/>
  <c r="H43" i="1"/>
  <c r="G43" i="1"/>
  <c r="F43" i="1"/>
  <c r="E43" i="1"/>
  <c r="D43" i="1"/>
  <c r="C43" i="1"/>
  <c r="H40" i="1"/>
  <c r="G40" i="1"/>
  <c r="F40" i="1"/>
  <c r="F46" i="1" s="1"/>
  <c r="E40" i="1"/>
  <c r="D40" i="1"/>
  <c r="D46" i="1" s="1"/>
  <c r="C40" i="1"/>
  <c r="C46" i="1" s="1"/>
  <c r="F37" i="1"/>
  <c r="E37" i="1"/>
  <c r="G37" i="1" s="1"/>
  <c r="D37" i="1"/>
  <c r="C37" i="1"/>
  <c r="H20" i="1"/>
  <c r="F20" i="1"/>
  <c r="E20" i="1"/>
  <c r="D20" i="1"/>
  <c r="C20" i="1"/>
  <c r="C45" i="1" s="1"/>
  <c r="H15" i="1"/>
  <c r="G15" i="1"/>
  <c r="G20" i="1" s="1"/>
  <c r="H37" i="1" l="1"/>
  <c r="G46" i="1"/>
  <c r="E45" i="1"/>
  <c r="E47" i="1" s="1"/>
  <c r="D45" i="1"/>
  <c r="D47" i="1" s="1"/>
  <c r="F45" i="1"/>
  <c r="H45" i="1" s="1"/>
  <c r="F47" i="1"/>
  <c r="F49" i="1" s="1"/>
  <c r="C47" i="1"/>
  <c r="G47" i="1" s="1"/>
  <c r="G49" i="1" s="1"/>
  <c r="E49" i="1"/>
  <c r="H46" i="1"/>
  <c r="G45" i="1" l="1"/>
  <c r="H47" i="1"/>
  <c r="H49" i="1" s="1"/>
  <c r="C49" i="1"/>
  <c r="D49" i="1"/>
</calcChain>
</file>

<file path=xl/sharedStrings.xml><?xml version="1.0" encoding="utf-8"?>
<sst xmlns="http://schemas.openxmlformats.org/spreadsheetml/2006/main" count="63" uniqueCount="57">
  <si>
    <t>BANK WISE OUTSTANDING ADVANCES TO WOMEN BENEFICIARIES                                                                                     AS ON SEPTEMBER 2022</t>
  </si>
  <si>
    <t>(Amt. in lacs)</t>
  </si>
  <si>
    <t>SN</t>
  </si>
  <si>
    <t>BANK NAME</t>
  </si>
  <si>
    <t>Under Priority Sector</t>
  </si>
  <si>
    <t>Under Non Priority Sector</t>
  </si>
  <si>
    <t>Total</t>
  </si>
  <si>
    <t>NUMBER</t>
  </si>
  <si>
    <t>AMOUNT</t>
  </si>
  <si>
    <t xml:space="preserve">NUMBER </t>
  </si>
  <si>
    <t>A.</t>
  </si>
  <si>
    <t>PUBLIC SECTOR BANKS</t>
  </si>
  <si>
    <t>Punjab National Bank</t>
  </si>
  <si>
    <t>`</t>
  </si>
  <si>
    <t>Punjab &amp; Sind Bank</t>
  </si>
  <si>
    <t>UCO Bank</t>
  </si>
  <si>
    <t xml:space="preserve">Bank Of Baroda 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</si>
  <si>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</si>
  <si>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</si>
  <si>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</si>
  <si>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</si>
  <si>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</si>
  <si>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</si>
  <si>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 xml:space="preserve">State Bank Of India </t>
  </si>
  <si>
    <t xml:space="preserve">Union Bank Of India </t>
  </si>
  <si>
    <t>TOTAL</t>
  </si>
  <si>
    <t xml:space="preserve">B. </t>
  </si>
  <si>
    <t>PRIVATE SECTOR BANKS &amp; SMALL FINANCE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</si>
  <si>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</si>
  <si>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</si>
  <si>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</si>
  <si>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</si>
  <si>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</si>
  <si>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</si>
  <si>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</si>
  <si>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</si>
  <si>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</si>
  <si>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</si>
  <si>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</si>
  <si>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</si>
  <si>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 xml:space="preserve">Capital Small Finance Bank </t>
  </si>
  <si>
    <t>Ujjivan Small Finance Bank</t>
  </si>
  <si>
    <t>Jana Small Finance Bank</t>
  </si>
  <si>
    <t>C.</t>
  </si>
  <si>
    <t>REGIONAL RURAL BANKS</t>
  </si>
  <si>
    <t>Punjab Gramin Bank</t>
  </si>
  <si>
    <t>D.</t>
  </si>
  <si>
    <t>COOPERATIVE BANKS</t>
  </si>
  <si>
    <t>Punjab State Cooperative Bank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</si>
  <si>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</si>
  <si>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</si>
  <si>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</si>
  <si>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</si>
  <si>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</si>
  <si>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</si>
  <si>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</si>
  <si>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 xml:space="preserve">                                                                                                       Annexure - 44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</si>
</sst>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4"/>
      <name val="Times New Roman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14"/>
      <name val="Times New Roman"/>
      <family val="1"/>
    </font>
    <font>
      <b/>
      <sz val="14"/>
      <name val="Rupee Foradian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Rupee Foradian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1" fontId="3" fillId="0" borderId="14" xfId="0" applyNumberFormat="1" applyFont="1" applyFill="1" applyBorder="1"/>
    <xf numFmtId="1" fontId="3" fillId="0" borderId="14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/>
    <xf numFmtId="0" fontId="5" fillId="0" borderId="0" xfId="0" applyFont="1" applyFill="1" applyBorder="1"/>
    <xf numFmtId="1" fontId="3" fillId="0" borderId="16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horizontal="right" vertical="center"/>
    </xf>
    <xf numFmtId="1" fontId="3" fillId="0" borderId="8" xfId="0" applyNumberFormat="1" applyFont="1" applyFill="1" applyBorder="1"/>
    <xf numFmtId="1" fontId="3" fillId="0" borderId="17" xfId="0" applyNumberFormat="1" applyFont="1" applyFill="1" applyBorder="1"/>
    <xf numFmtId="1" fontId="3" fillId="0" borderId="17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/>
    <xf numFmtId="1" fontId="3" fillId="0" borderId="17" xfId="0" applyNumberFormat="1" applyFont="1" applyFill="1" applyBorder="1" applyAlignment="1"/>
    <xf numFmtId="1" fontId="3" fillId="0" borderId="17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" fontId="3" fillId="0" borderId="7" xfId="0" applyNumberFormat="1" applyFont="1" applyFill="1" applyBorder="1"/>
    <xf numFmtId="1" fontId="3" fillId="0" borderId="9" xfId="0" applyNumberFormat="1" applyFont="1" applyFill="1" applyBorder="1"/>
    <xf numFmtId="1" fontId="3" fillId="0" borderId="19" xfId="0" applyNumberFormat="1" applyFont="1" applyFill="1" applyBorder="1"/>
    <xf numFmtId="1" fontId="3" fillId="0" borderId="21" xfId="0" applyNumberFormat="1" applyFont="1" applyFill="1" applyBorder="1"/>
    <xf numFmtId="1" fontId="3" fillId="0" borderId="22" xfId="0" applyNumberFormat="1" applyFont="1" applyFill="1" applyBorder="1"/>
    <xf numFmtId="0" fontId="7" fillId="0" borderId="0" xfId="0" applyFont="1" applyFill="1" applyBorder="1" applyAlignment="1">
      <alignment horizontal="center"/>
    </xf>
    <xf numFmtId="9" fontId="7" fillId="0" borderId="0" xfId="1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1" fontId="3" fillId="0" borderId="23" xfId="0" applyNumberFormat="1" applyFont="1" applyFill="1" applyBorder="1"/>
    <xf numFmtId="1" fontId="3" fillId="0" borderId="8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1" fontId="3" fillId="0" borderId="18" xfId="0" applyNumberFormat="1" applyFont="1" applyFill="1" applyBorder="1"/>
    <xf numFmtId="1" fontId="3" fillId="0" borderId="13" xfId="0" applyNumberFormat="1" applyFont="1" applyFill="1" applyBorder="1"/>
    <xf numFmtId="1" fontId="3" fillId="0" borderId="28" xfId="0" applyNumberFormat="1" applyFont="1" applyFill="1" applyBorder="1"/>
    <xf numFmtId="1" fontId="3" fillId="0" borderId="29" xfId="0" applyNumberFormat="1" applyFont="1" applyFill="1" applyBorder="1" applyAlignment="1">
      <alignment vertical="center"/>
    </xf>
    <xf numFmtId="1" fontId="3" fillId="0" borderId="29" xfId="0" applyNumberFormat="1" applyFont="1" applyFill="1" applyBorder="1" applyAlignment="1">
      <alignment horizontal="right"/>
    </xf>
    <xf numFmtId="1" fontId="3" fillId="0" borderId="30" xfId="0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1" fontId="3" fillId="0" borderId="20" xfId="0" applyNumberFormat="1" applyFont="1" applyFill="1" applyBorder="1"/>
    <xf numFmtId="0" fontId="4" fillId="0" borderId="1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left"/>
    </xf>
    <xf numFmtId="1" fontId="3" fillId="0" borderId="21" xfId="0" applyNumberFormat="1" applyFont="1" applyFill="1" applyBorder="1" applyAlignment="1">
      <alignment horizontal="left"/>
    </xf>
    <xf numFmtId="1" fontId="3" fillId="0" borderId="22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" fontId="3" fillId="0" borderId="25" xfId="0" applyNumberFormat="1" applyFont="1" applyFill="1" applyBorder="1" applyAlignment="1">
      <alignment horizontal="left"/>
    </xf>
    <xf numFmtId="1" fontId="3" fillId="0" borderId="26" xfId="0" applyNumberFormat="1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2:L50"/>
  <sheetViews>
    <sheetView tabSelected="1" view="pageBreakPreview" topLeftCell="A2" zoomScaleSheetLayoutView="100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J8" sqref="J8"/>
    </sheetView>
  </sheetViews>
  <sheetFormatPr defaultColWidth="8.90625" defaultRowHeight="18"/>
  <cols>
    <col min="1" max="1" width="6.453125" style="3" customWidth="1"/>
    <col min="2" max="2" width="35.453125" style="2" customWidth="1"/>
    <col min="3" max="3" width="13.36328125" style="4" customWidth="1"/>
    <col min="4" max="4" width="12.08984375" style="4" customWidth="1"/>
    <col min="5" max="5" width="11.36328125" style="4" customWidth="1"/>
    <col min="6" max="6" width="13.1796875" style="4" customWidth="1"/>
    <col min="7" max="7" width="11.1796875" style="4" customWidth="1"/>
    <col min="8" max="8" width="11.90625" style="4" customWidth="1"/>
    <col min="9" max="9" width="3.90625" style="2" customWidth="1"/>
    <col min="10" max="16384" width="8.90625" style="2"/>
  </cols>
  <sheetData>
    <row r="2" spans="1:10" s="1" customFormat="1" ht="23.4" thickBot="1">
      <c r="A2" s="66" t="s">
        <v>56</v>
      </c>
      <c r="B2" s="66"/>
      <c r="C2" s="66"/>
      <c r="D2" s="66"/>
      <c r="E2" s="66"/>
      <c r="F2" s="66"/>
      <c r="G2" s="66"/>
      <c r="H2" s="66"/>
    </row>
    <row r="3" spans="1:10" s="1" customFormat="1" ht="39" customHeight="1" thickBot="1">
      <c r="A3" s="67" t="s">
        <v>0</v>
      </c>
      <c r="B3" s="68"/>
      <c r="C3" s="68"/>
      <c r="D3" s="68"/>
      <c r="E3" s="68"/>
      <c r="F3" s="68"/>
      <c r="G3" s="68"/>
      <c r="H3" s="69"/>
    </row>
    <row r="4" spans="1:10" s="1" customFormat="1" ht="24" customHeight="1" thickBot="1">
      <c r="A4" s="70" t="s">
        <v>1</v>
      </c>
      <c r="B4" s="71"/>
      <c r="C4" s="71"/>
      <c r="D4" s="71"/>
      <c r="E4" s="71"/>
      <c r="F4" s="71"/>
      <c r="G4" s="71"/>
      <c r="H4" s="72"/>
    </row>
    <row r="5" spans="1:10" s="1" customFormat="1" ht="24.75" customHeight="1" thickBot="1">
      <c r="A5" s="5" t="s">
        <v>2</v>
      </c>
      <c r="B5" s="6" t="s">
        <v>3</v>
      </c>
      <c r="C5" s="73" t="s">
        <v>4</v>
      </c>
      <c r="D5" s="73"/>
      <c r="E5" s="73" t="s">
        <v>5</v>
      </c>
      <c r="F5" s="73"/>
      <c r="G5" s="73" t="s">
        <v>6</v>
      </c>
      <c r="H5" s="74"/>
    </row>
    <row r="6" spans="1:10" s="1" customFormat="1" ht="16.2" thickBot="1">
      <c r="A6" s="7"/>
      <c r="B6" s="8"/>
      <c r="C6" s="9" t="s">
        <v>7</v>
      </c>
      <c r="D6" s="9" t="s">
        <v>8</v>
      </c>
      <c r="E6" s="9" t="s">
        <v>7</v>
      </c>
      <c r="F6" s="9" t="s">
        <v>8</v>
      </c>
      <c r="G6" s="9" t="s">
        <v>9</v>
      </c>
      <c r="H6" s="10" t="s">
        <v>8</v>
      </c>
    </row>
    <row r="7" spans="1:10">
      <c r="A7" s="11" t="s">
        <v>10</v>
      </c>
      <c r="B7" s="58" t="s">
        <v>11</v>
      </c>
      <c r="C7" s="58"/>
      <c r="D7" s="58"/>
      <c r="E7" s="58"/>
      <c r="F7" s="58"/>
      <c r="G7" s="58"/>
      <c r="H7" s="59"/>
    </row>
    <row r="8" spans="1:10" ht="22.8" customHeight="1">
      <c r="A8" s="12">
        <v>1</v>
      </c>
      <c r="B8" s="13" t="s">
        <v>12</v>
      </c>
      <c r="C8" s="14">
        <v>99827</v>
      </c>
      <c r="D8" s="14">
        <v>334136.78111397999</v>
      </c>
      <c r="E8" s="14">
        <v>31187</v>
      </c>
      <c r="F8" s="14">
        <v>169055.8598149</v>
      </c>
      <c r="G8" s="14">
        <v>131014</v>
      </c>
      <c r="H8" s="15">
        <v>503192.64092887996</v>
      </c>
      <c r="I8" s="16" t="s">
        <v>13</v>
      </c>
    </row>
    <row r="9" spans="1:10" s="17" customFormat="1" ht="22.8" customHeight="1">
      <c r="A9" s="12">
        <v>2</v>
      </c>
      <c r="B9" s="13" t="s">
        <v>14</v>
      </c>
      <c r="C9" s="14">
        <v>45064</v>
      </c>
      <c r="D9" s="14">
        <v>130964.68518</v>
      </c>
      <c r="E9" s="14">
        <v>11649</v>
      </c>
      <c r="F9" s="14">
        <v>51779.429470000017</v>
      </c>
      <c r="G9" s="14">
        <v>56713</v>
      </c>
      <c r="H9" s="15">
        <v>182744.11465</v>
      </c>
      <c r="I9" s="2"/>
    </row>
    <row r="10" spans="1:10" ht="22.8" customHeight="1">
      <c r="A10" s="12">
        <v>3</v>
      </c>
      <c r="B10" s="13" t="s">
        <v>15</v>
      </c>
      <c r="C10" s="14">
        <v>4001</v>
      </c>
      <c r="D10" s="14">
        <v>45286.919100899999</v>
      </c>
      <c r="E10" s="14">
        <v>0</v>
      </c>
      <c r="F10" s="14">
        <v>0</v>
      </c>
      <c r="G10" s="14">
        <v>4001</v>
      </c>
      <c r="H10" s="15">
        <v>45286.919100899999</v>
      </c>
      <c r="I10" s="18"/>
      <c r="J10" s="18"/>
    </row>
    <row r="11" spans="1:10" ht="22.8" customHeight="1">
      <c r="A11" s="12">
        <v>4</v>
      </c>
      <c r="B11" s="19" t="s">
        <v>16</v>
      </c>
      <c r="C11" s="20">
        <v>8032</v>
      </c>
      <c r="D11" s="14">
        <v>29372.125223319999</v>
      </c>
      <c r="E11" s="20">
        <v>12049</v>
      </c>
      <c r="F11" s="14">
        <v>44058.187834979995</v>
      </c>
      <c r="G11" s="14">
        <v>20081</v>
      </c>
      <c r="H11" s="15">
        <v>73430.313058300002</v>
      </c>
    </row>
    <row r="12" spans="1:10" ht="22.8" customHeight="1">
      <c r="A12" s="12">
        <v>5</v>
      </c>
      <c r="B12" s="13" t="s">
        <v>17</v>
      </c>
      <c r="C12" s="20">
        <v>26719</v>
      </c>
      <c r="D12" s="20">
        <v>62704.055726441002</v>
      </c>
      <c r="E12" s="20">
        <v>5406</v>
      </c>
      <c r="F12" s="20">
        <v>23394.281492745999</v>
      </c>
      <c r="G12" s="14">
        <v>32125</v>
      </c>
      <c r="H12" s="15">
        <v>86098.337219187</v>
      </c>
    </row>
    <row r="13" spans="1:10" ht="22.8" customHeight="1">
      <c r="A13" s="12">
        <v>6</v>
      </c>
      <c r="B13" s="13" t="s">
        <v>18</v>
      </c>
      <c r="C13" s="20">
        <v>1313</v>
      </c>
      <c r="D13" s="20">
        <v>2210</v>
      </c>
      <c r="E13" s="20">
        <v>739</v>
      </c>
      <c r="F13" s="20">
        <v>5234.2336160000004</v>
      </c>
      <c r="G13" s="14">
        <v>2052</v>
      </c>
      <c r="H13" s="15">
        <v>7444.2336160000004</v>
      </c>
    </row>
    <row r="14" spans="1:10" s="4" customFormat="1" ht="22.8" customHeight="1">
      <c r="A14" s="12">
        <v>7</v>
      </c>
      <c r="B14" s="13" t="s">
        <v>19</v>
      </c>
      <c r="C14" s="20">
        <v>49676</v>
      </c>
      <c r="D14" s="20">
        <v>214686.9883965</v>
      </c>
      <c r="E14" s="20">
        <v>31256</v>
      </c>
      <c r="F14" s="20">
        <v>120142</v>
      </c>
      <c r="G14" s="14">
        <v>80932</v>
      </c>
      <c r="H14" s="15">
        <v>334828.9883965</v>
      </c>
      <c r="I14" s="2"/>
    </row>
    <row r="15" spans="1:10" ht="22.8" customHeight="1">
      <c r="A15" s="12">
        <v>8</v>
      </c>
      <c r="B15" s="13" t="s">
        <v>20</v>
      </c>
      <c r="C15" s="14">
        <v>96</v>
      </c>
      <c r="D15" s="14">
        <v>31.702617700000005</v>
      </c>
      <c r="E15" s="14">
        <v>13839</v>
      </c>
      <c r="F15" s="14">
        <v>54426.5425235</v>
      </c>
      <c r="G15" s="14">
        <f t="shared" ref="G15" si="0">SUM(C15+E15)</f>
        <v>13935</v>
      </c>
      <c r="H15" s="15">
        <f t="shared" ref="H15" si="1">SUM(D15+F15)</f>
        <v>54458.245141200001</v>
      </c>
    </row>
    <row r="16" spans="1:10" ht="22.8" customHeight="1">
      <c r="A16" s="12">
        <v>9</v>
      </c>
      <c r="B16" s="13" t="s">
        <v>21</v>
      </c>
      <c r="C16" s="14">
        <v>11692</v>
      </c>
      <c r="D16" s="14">
        <v>46977.950966698998</v>
      </c>
      <c r="E16" s="14">
        <v>2874</v>
      </c>
      <c r="F16" s="14">
        <v>13474.136100401001</v>
      </c>
      <c r="G16" s="14">
        <v>14566</v>
      </c>
      <c r="H16" s="15">
        <v>60452.102197799999</v>
      </c>
    </row>
    <row r="17" spans="1:9" s="4" customFormat="1" ht="22.8" customHeight="1">
      <c r="A17" s="12">
        <v>10</v>
      </c>
      <c r="B17" s="13" t="s">
        <v>22</v>
      </c>
      <c r="C17" s="14">
        <v>5696</v>
      </c>
      <c r="D17" s="14">
        <v>27096.820000000007</v>
      </c>
      <c r="E17" s="14">
        <v>0</v>
      </c>
      <c r="F17" s="14">
        <v>0</v>
      </c>
      <c r="G17" s="14">
        <v>5696</v>
      </c>
      <c r="H17" s="15">
        <v>27096.820000000007</v>
      </c>
      <c r="I17" s="2"/>
    </row>
    <row r="18" spans="1:9" s="17" customFormat="1" ht="22.8" customHeight="1">
      <c r="A18" s="12">
        <v>11</v>
      </c>
      <c r="B18" s="13" t="s">
        <v>23</v>
      </c>
      <c r="C18" s="20">
        <v>77221</v>
      </c>
      <c r="D18" s="20">
        <v>217935.59371600009</v>
      </c>
      <c r="E18" s="20">
        <v>87370</v>
      </c>
      <c r="F18" s="20">
        <v>410777.24456050014</v>
      </c>
      <c r="G18" s="14">
        <v>164591</v>
      </c>
      <c r="H18" s="15">
        <v>628712.83827650023</v>
      </c>
      <c r="I18" s="2"/>
    </row>
    <row r="19" spans="1:9" ht="22.8" customHeight="1" thickBot="1">
      <c r="A19" s="12">
        <v>12</v>
      </c>
      <c r="B19" s="13" t="s">
        <v>24</v>
      </c>
      <c r="C19" s="14">
        <v>26892</v>
      </c>
      <c r="D19" s="14">
        <v>94296.990277200021</v>
      </c>
      <c r="E19" s="14">
        <v>862</v>
      </c>
      <c r="F19" s="14">
        <v>16700.2</v>
      </c>
      <c r="G19" s="14">
        <v>27754</v>
      </c>
      <c r="H19" s="15">
        <v>110997.19027719999</v>
      </c>
    </row>
    <row r="20" spans="1:9" ht="22.8" customHeight="1" thickBot="1">
      <c r="A20" s="54"/>
      <c r="B20" s="28" t="s">
        <v>25</v>
      </c>
      <c r="C20" s="21">
        <f>SUM(C8:C19)</f>
        <v>356229</v>
      </c>
      <c r="D20" s="21">
        <f t="shared" ref="D20:H20" si="2">SUM(D8:D19)</f>
        <v>1205700.6123187402</v>
      </c>
      <c r="E20" s="21">
        <f t="shared" si="2"/>
        <v>197231</v>
      </c>
      <c r="F20" s="21">
        <f t="shared" si="2"/>
        <v>909042.11541302712</v>
      </c>
      <c r="G20" s="21">
        <f t="shared" si="2"/>
        <v>553460</v>
      </c>
      <c r="H20" s="29">
        <f t="shared" si="2"/>
        <v>2114742.7428624677</v>
      </c>
    </row>
    <row r="21" spans="1:9" ht="22.8" customHeight="1">
      <c r="A21" s="41" t="s">
        <v>26</v>
      </c>
      <c r="B21" s="60" t="s">
        <v>27</v>
      </c>
      <c r="C21" s="61"/>
      <c r="D21" s="61"/>
      <c r="E21" s="61"/>
      <c r="F21" s="61"/>
      <c r="G21" s="61"/>
      <c r="H21" s="62"/>
    </row>
    <row r="22" spans="1:9" ht="22.8" customHeight="1">
      <c r="A22" s="42">
        <v>13</v>
      </c>
      <c r="B22" s="43" t="s">
        <v>28</v>
      </c>
      <c r="C22" s="23">
        <v>4455</v>
      </c>
      <c r="D22" s="23">
        <v>21352.519174699995</v>
      </c>
      <c r="E22" s="23">
        <v>1904</v>
      </c>
      <c r="F22" s="23">
        <v>11903.8565234</v>
      </c>
      <c r="G22" s="14">
        <f>C22+E22</f>
        <v>6359</v>
      </c>
      <c r="H22" s="15">
        <f>D22+F22</f>
        <v>33256.375698099997</v>
      </c>
    </row>
    <row r="23" spans="1:9" ht="22.8" customHeight="1">
      <c r="A23" s="42">
        <v>14</v>
      </c>
      <c r="B23" s="44" t="s">
        <v>29</v>
      </c>
      <c r="C23" s="24">
        <v>662</v>
      </c>
      <c r="D23" s="24">
        <v>4475.7450212000003</v>
      </c>
      <c r="E23" s="24">
        <v>944</v>
      </c>
      <c r="F23" s="24">
        <v>7042.5268673999999</v>
      </c>
      <c r="G23" s="14">
        <f t="shared" ref="G23:G37" si="3">C23+E23</f>
        <v>1606</v>
      </c>
      <c r="H23" s="15">
        <f t="shared" ref="H23:H37" si="4">D23+F23</f>
        <v>11518.2718886</v>
      </c>
    </row>
    <row r="24" spans="1:9" s="17" customFormat="1" ht="22.8" customHeight="1">
      <c r="A24" s="42">
        <v>15</v>
      </c>
      <c r="B24" s="44" t="s">
        <v>30</v>
      </c>
      <c r="C24" s="20">
        <v>277593</v>
      </c>
      <c r="D24" s="20">
        <v>66317.747518899996</v>
      </c>
      <c r="E24" s="20">
        <v>69546</v>
      </c>
      <c r="F24" s="20">
        <v>122141.90797070002</v>
      </c>
      <c r="G24" s="14">
        <f t="shared" si="3"/>
        <v>347139</v>
      </c>
      <c r="H24" s="15">
        <f t="shared" si="4"/>
        <v>188459.65548960003</v>
      </c>
      <c r="I24" s="2"/>
    </row>
    <row r="25" spans="1:9" ht="22.8" customHeight="1">
      <c r="A25" s="42">
        <v>16</v>
      </c>
      <c r="B25" s="44" t="s">
        <v>31</v>
      </c>
      <c r="C25" s="24">
        <v>0</v>
      </c>
      <c r="D25" s="24">
        <v>0</v>
      </c>
      <c r="E25" s="24">
        <v>83451</v>
      </c>
      <c r="F25" s="24">
        <v>693003.14074915589</v>
      </c>
      <c r="G25" s="14">
        <f t="shared" si="3"/>
        <v>83451</v>
      </c>
      <c r="H25" s="15">
        <f t="shared" si="4"/>
        <v>693003.14074915589</v>
      </c>
    </row>
    <row r="26" spans="1:9" s="17" customFormat="1" ht="22.8" customHeight="1">
      <c r="A26" s="42">
        <v>17</v>
      </c>
      <c r="B26" s="44" t="s">
        <v>32</v>
      </c>
      <c r="C26" s="24">
        <v>2841</v>
      </c>
      <c r="D26" s="24">
        <v>20185.182212200001</v>
      </c>
      <c r="E26" s="24">
        <v>0</v>
      </c>
      <c r="F26" s="24">
        <v>0</v>
      </c>
      <c r="G26" s="14">
        <f t="shared" si="3"/>
        <v>2841</v>
      </c>
      <c r="H26" s="15">
        <f t="shared" si="4"/>
        <v>20185.182212200001</v>
      </c>
      <c r="I26" s="2"/>
    </row>
    <row r="27" spans="1:9" ht="22.8" customHeight="1">
      <c r="A27" s="42">
        <v>18</v>
      </c>
      <c r="B27" s="44" t="s">
        <v>33</v>
      </c>
      <c r="C27" s="24">
        <v>0</v>
      </c>
      <c r="D27" s="24">
        <v>0</v>
      </c>
      <c r="E27" s="24">
        <v>13514</v>
      </c>
      <c r="F27" s="24">
        <v>3090.3417299999996</v>
      </c>
      <c r="G27" s="14">
        <f t="shared" si="3"/>
        <v>13514</v>
      </c>
      <c r="H27" s="15">
        <f t="shared" si="4"/>
        <v>3090.3417299999996</v>
      </c>
    </row>
    <row r="28" spans="1:9" s="17" customFormat="1" ht="22.8" customHeight="1">
      <c r="A28" s="42">
        <v>19</v>
      </c>
      <c r="B28" s="43" t="s">
        <v>34</v>
      </c>
      <c r="C28" s="25">
        <v>7836</v>
      </c>
      <c r="D28" s="25">
        <v>2346.4690289999999</v>
      </c>
      <c r="E28" s="25">
        <v>0</v>
      </c>
      <c r="F28" s="25">
        <v>0</v>
      </c>
      <c r="G28" s="14">
        <f t="shared" si="3"/>
        <v>7836</v>
      </c>
      <c r="H28" s="15">
        <f t="shared" si="4"/>
        <v>2346.4690289999999</v>
      </c>
      <c r="I28" s="2"/>
    </row>
    <row r="29" spans="1:9" s="4" customFormat="1" ht="22.8" customHeight="1">
      <c r="A29" s="42">
        <v>20</v>
      </c>
      <c r="B29" s="43" t="s">
        <v>35</v>
      </c>
      <c r="C29" s="25">
        <v>319511</v>
      </c>
      <c r="D29" s="25">
        <v>76068.886387966995</v>
      </c>
      <c r="E29" s="25">
        <v>0</v>
      </c>
      <c r="F29" s="25">
        <v>0</v>
      </c>
      <c r="G29" s="14">
        <f t="shared" si="3"/>
        <v>319511</v>
      </c>
      <c r="H29" s="15">
        <f t="shared" si="4"/>
        <v>76068.886387966995</v>
      </c>
      <c r="I29" s="2"/>
    </row>
    <row r="30" spans="1:9" s="4" customFormat="1" ht="22.8" customHeight="1">
      <c r="A30" s="42">
        <v>21</v>
      </c>
      <c r="B30" s="43" t="s">
        <v>36</v>
      </c>
      <c r="C30" s="25">
        <v>34943</v>
      </c>
      <c r="D30" s="25">
        <v>111356.94726999999</v>
      </c>
      <c r="E30" s="25">
        <v>0</v>
      </c>
      <c r="F30" s="25">
        <v>0</v>
      </c>
      <c r="G30" s="14">
        <f t="shared" si="3"/>
        <v>34943</v>
      </c>
      <c r="H30" s="15">
        <f t="shared" si="4"/>
        <v>111356.94726999999</v>
      </c>
      <c r="I30" s="2"/>
    </row>
    <row r="31" spans="1:9" ht="22.8" customHeight="1">
      <c r="A31" s="42">
        <v>22</v>
      </c>
      <c r="B31" s="43" t="s">
        <v>37</v>
      </c>
      <c r="C31" s="26">
        <v>35218</v>
      </c>
      <c r="D31" s="26">
        <v>16210.302403899997</v>
      </c>
      <c r="E31" s="26">
        <v>0</v>
      </c>
      <c r="F31" s="26">
        <v>0</v>
      </c>
      <c r="G31" s="14">
        <f t="shared" si="3"/>
        <v>35218</v>
      </c>
      <c r="H31" s="15">
        <f t="shared" si="4"/>
        <v>16210.302403899997</v>
      </c>
    </row>
    <row r="32" spans="1:9" ht="22.8" customHeight="1">
      <c r="A32" s="42">
        <v>23</v>
      </c>
      <c r="B32" s="43" t="s">
        <v>38</v>
      </c>
      <c r="C32" s="26">
        <v>75655</v>
      </c>
      <c r="D32" s="26">
        <v>22476.666669800012</v>
      </c>
      <c r="E32" s="26">
        <v>649</v>
      </c>
      <c r="F32" s="26">
        <v>12755.422264099998</v>
      </c>
      <c r="G32" s="14">
        <f t="shared" si="3"/>
        <v>76304</v>
      </c>
      <c r="H32" s="15">
        <f t="shared" si="4"/>
        <v>35232.088933900013</v>
      </c>
    </row>
    <row r="33" spans="1:8" ht="22.8" customHeight="1">
      <c r="A33" s="42">
        <v>24</v>
      </c>
      <c r="B33" s="43" t="s">
        <v>39</v>
      </c>
      <c r="C33" s="25">
        <v>1373</v>
      </c>
      <c r="D33" s="25">
        <v>6514.6567531000001</v>
      </c>
      <c r="E33" s="25">
        <v>5507</v>
      </c>
      <c r="F33" s="25">
        <v>16786.759865</v>
      </c>
      <c r="G33" s="14">
        <f t="shared" si="3"/>
        <v>6880</v>
      </c>
      <c r="H33" s="15">
        <f t="shared" si="4"/>
        <v>23301.4166181</v>
      </c>
    </row>
    <row r="34" spans="1:8" ht="22.8" customHeight="1">
      <c r="A34" s="42">
        <v>25</v>
      </c>
      <c r="B34" s="43" t="s">
        <v>40</v>
      </c>
      <c r="C34" s="25">
        <v>3613</v>
      </c>
      <c r="D34" s="25">
        <v>29417.803357899986</v>
      </c>
      <c r="E34" s="25">
        <v>4534</v>
      </c>
      <c r="F34" s="25">
        <v>24286.342451799985</v>
      </c>
      <c r="G34" s="14">
        <f t="shared" si="3"/>
        <v>8147</v>
      </c>
      <c r="H34" s="15">
        <f t="shared" si="4"/>
        <v>53704.14580969997</v>
      </c>
    </row>
    <row r="35" spans="1:8" ht="22.8" customHeight="1">
      <c r="A35" s="42">
        <v>26</v>
      </c>
      <c r="B35" s="43" t="s">
        <v>41</v>
      </c>
      <c r="C35" s="25">
        <v>143717</v>
      </c>
      <c r="D35" s="25">
        <v>46344.4621873</v>
      </c>
      <c r="E35" s="25">
        <v>4717</v>
      </c>
      <c r="F35" s="25">
        <v>1964.8736931999997</v>
      </c>
      <c r="G35" s="14">
        <f t="shared" si="3"/>
        <v>148434</v>
      </c>
      <c r="H35" s="15">
        <f t="shared" si="4"/>
        <v>48309.335880500003</v>
      </c>
    </row>
    <row r="36" spans="1:8" ht="22.8" customHeight="1" thickBot="1">
      <c r="A36" s="42">
        <v>27</v>
      </c>
      <c r="B36" s="45" t="s">
        <v>42</v>
      </c>
      <c r="C36" s="46">
        <v>37068</v>
      </c>
      <c r="D36" s="46">
        <v>13079.753910000003</v>
      </c>
      <c r="E36" s="46">
        <v>1403</v>
      </c>
      <c r="F36" s="46">
        <v>709.01697999999965</v>
      </c>
      <c r="G36" s="47">
        <f t="shared" si="3"/>
        <v>38471</v>
      </c>
      <c r="H36" s="48">
        <f t="shared" si="4"/>
        <v>13788.770890000003</v>
      </c>
    </row>
    <row r="37" spans="1:8" ht="22.8" customHeight="1" thickBot="1">
      <c r="A37" s="27"/>
      <c r="B37" s="28" t="s">
        <v>25</v>
      </c>
      <c r="C37" s="21">
        <f>SUM(C22:C36)</f>
        <v>944485</v>
      </c>
      <c r="D37" s="21">
        <f t="shared" ref="D37:F37" si="5">SUM(D22:D36)</f>
        <v>436147.14189596701</v>
      </c>
      <c r="E37" s="38">
        <f t="shared" si="5"/>
        <v>186169</v>
      </c>
      <c r="F37" s="28">
        <f t="shared" si="5"/>
        <v>893684.18909475591</v>
      </c>
      <c r="G37" s="39">
        <f t="shared" si="3"/>
        <v>1130654</v>
      </c>
      <c r="H37" s="40">
        <f t="shared" si="4"/>
        <v>1329831.3309907229</v>
      </c>
    </row>
    <row r="38" spans="1:8" ht="22.8" customHeight="1">
      <c r="A38" s="41" t="s">
        <v>43</v>
      </c>
      <c r="B38" s="60" t="s">
        <v>44</v>
      </c>
      <c r="C38" s="61"/>
      <c r="D38" s="61"/>
      <c r="E38" s="61"/>
      <c r="F38" s="61"/>
      <c r="G38" s="61"/>
      <c r="H38" s="62"/>
    </row>
    <row r="39" spans="1:8" ht="22.8" customHeight="1" thickBot="1">
      <c r="A39" s="42">
        <v>28</v>
      </c>
      <c r="B39" s="51" t="s">
        <v>45</v>
      </c>
      <c r="C39" s="26">
        <v>101852</v>
      </c>
      <c r="D39" s="26">
        <v>153174.34</v>
      </c>
      <c r="E39" s="26">
        <v>4035</v>
      </c>
      <c r="F39" s="26">
        <v>12761.589999999997</v>
      </c>
      <c r="G39" s="14">
        <v>105887</v>
      </c>
      <c r="H39" s="15">
        <v>165935.93</v>
      </c>
    </row>
    <row r="40" spans="1:8" ht="22.8" customHeight="1" thickBot="1">
      <c r="A40" s="27"/>
      <c r="B40" s="28" t="s">
        <v>25</v>
      </c>
      <c r="C40" s="21">
        <f t="shared" ref="C40:H40" si="6">SUM(C39:C39)</f>
        <v>101852</v>
      </c>
      <c r="D40" s="21">
        <f t="shared" si="6"/>
        <v>153174.34</v>
      </c>
      <c r="E40" s="21">
        <f t="shared" si="6"/>
        <v>4035</v>
      </c>
      <c r="F40" s="21">
        <f t="shared" si="6"/>
        <v>12761.589999999997</v>
      </c>
      <c r="G40" s="21">
        <f t="shared" si="6"/>
        <v>105887</v>
      </c>
      <c r="H40" s="29">
        <f t="shared" si="6"/>
        <v>165935.93</v>
      </c>
    </row>
    <row r="41" spans="1:8" ht="22.8" customHeight="1">
      <c r="A41" s="41" t="s">
        <v>46</v>
      </c>
      <c r="B41" s="63" t="s">
        <v>47</v>
      </c>
      <c r="C41" s="64"/>
      <c r="D41" s="64"/>
      <c r="E41" s="64"/>
      <c r="F41" s="64"/>
      <c r="G41" s="64"/>
      <c r="H41" s="65"/>
    </row>
    <row r="42" spans="1:8" ht="22.8" customHeight="1" thickBot="1">
      <c r="A42" s="49">
        <v>29</v>
      </c>
      <c r="B42" s="52" t="s">
        <v>48</v>
      </c>
      <c r="C42" s="22">
        <v>103374</v>
      </c>
      <c r="D42" s="22">
        <v>55445.49</v>
      </c>
      <c r="E42" s="22">
        <v>25426</v>
      </c>
      <c r="F42" s="22">
        <v>22966.78</v>
      </c>
      <c r="G42" s="22">
        <v>128800</v>
      </c>
      <c r="H42" s="30">
        <v>78412.26999999999</v>
      </c>
    </row>
    <row r="43" spans="1:8" ht="22.8" customHeight="1" thickBot="1">
      <c r="A43" s="27"/>
      <c r="B43" s="28" t="s">
        <v>25</v>
      </c>
      <c r="C43" s="21">
        <f t="shared" ref="C43:H43" si="7">SUM(C42)</f>
        <v>103374</v>
      </c>
      <c r="D43" s="21">
        <f t="shared" si="7"/>
        <v>55445.49</v>
      </c>
      <c r="E43" s="21">
        <f t="shared" si="7"/>
        <v>25426</v>
      </c>
      <c r="F43" s="21">
        <f t="shared" si="7"/>
        <v>22966.78</v>
      </c>
      <c r="G43" s="21">
        <f t="shared" si="7"/>
        <v>128800</v>
      </c>
      <c r="H43" s="29">
        <f t="shared" si="7"/>
        <v>78412.26999999999</v>
      </c>
    </row>
    <row r="44" spans="1:8" ht="22.8" customHeight="1" thickBot="1">
      <c r="A44" s="50"/>
      <c r="B44" s="55" t="s">
        <v>49</v>
      </c>
      <c r="C44" s="56"/>
      <c r="D44" s="56"/>
      <c r="E44" s="56"/>
      <c r="F44" s="56"/>
      <c r="G44" s="56"/>
      <c r="H44" s="57"/>
    </row>
    <row r="45" spans="1:8" ht="22.8" customHeight="1" thickBot="1">
      <c r="A45" s="27"/>
      <c r="B45" s="28" t="s">
        <v>50</v>
      </c>
      <c r="C45" s="21">
        <f>SUM(C20+C37)</f>
        <v>1300714</v>
      </c>
      <c r="D45" s="21">
        <f>SUM(D20+D37)</f>
        <v>1641847.7542147073</v>
      </c>
      <c r="E45" s="21">
        <f>SUM(E20+E37)</f>
        <v>383400</v>
      </c>
      <c r="F45" s="21">
        <f>SUM(F20+F37)</f>
        <v>1802726.3045077831</v>
      </c>
      <c r="G45" s="21">
        <f t="shared" ref="G45:H47" si="8">SUM(C45+E45)</f>
        <v>1684114</v>
      </c>
      <c r="H45" s="29">
        <f t="shared" si="8"/>
        <v>3444574.0587224904</v>
      </c>
    </row>
    <row r="46" spans="1:8" ht="22.8" customHeight="1" thickBot="1">
      <c r="A46" s="50"/>
      <c r="B46" s="53" t="s">
        <v>51</v>
      </c>
      <c r="C46" s="31">
        <f>SUM(C40)</f>
        <v>101852</v>
      </c>
      <c r="D46" s="31">
        <f>SUM(D40)</f>
        <v>153174.34</v>
      </c>
      <c r="E46" s="31">
        <f>SUM(E40)</f>
        <v>4035</v>
      </c>
      <c r="F46" s="31">
        <f>SUM(F40)</f>
        <v>12761.589999999997</v>
      </c>
      <c r="G46" s="31">
        <f t="shared" si="8"/>
        <v>105887</v>
      </c>
      <c r="H46" s="32">
        <f t="shared" si="8"/>
        <v>165935.93</v>
      </c>
    </row>
    <row r="47" spans="1:8" ht="22.8" customHeight="1" thickBot="1">
      <c r="A47" s="27"/>
      <c r="B47" s="28" t="s">
        <v>52</v>
      </c>
      <c r="C47" s="21">
        <f>SUM(C45:C46)</f>
        <v>1402566</v>
      </c>
      <c r="D47" s="21">
        <f>SUM(D45:D46)</f>
        <v>1795022.0942147074</v>
      </c>
      <c r="E47" s="21">
        <f>SUM(E45:E46)</f>
        <v>387435</v>
      </c>
      <c r="F47" s="21">
        <f>SUM(F45:F46)</f>
        <v>1815487.8945077832</v>
      </c>
      <c r="G47" s="21">
        <f t="shared" si="8"/>
        <v>1790001</v>
      </c>
      <c r="H47" s="29">
        <f t="shared" si="8"/>
        <v>3610509.9887224906</v>
      </c>
    </row>
    <row r="48" spans="1:8" ht="22.8" customHeight="1" thickBot="1">
      <c r="A48" s="50"/>
      <c r="B48" s="55" t="s">
        <v>53</v>
      </c>
      <c r="C48" s="56"/>
      <c r="D48" s="56"/>
      <c r="E48" s="56"/>
      <c r="F48" s="56"/>
      <c r="G48" s="56"/>
      <c r="H48" s="57"/>
    </row>
    <row r="49" spans="1:8" ht="22.8" customHeight="1" thickBot="1">
      <c r="A49" s="27"/>
      <c r="B49" s="28" t="s">
        <v>54</v>
      </c>
      <c r="C49" s="21">
        <f t="shared" ref="C49:H49" si="9">SUM(C43+C47)</f>
        <v>1505940</v>
      </c>
      <c r="D49" s="21">
        <f t="shared" si="9"/>
        <v>1850467.5842147074</v>
      </c>
      <c r="E49" s="21">
        <f t="shared" si="9"/>
        <v>412861</v>
      </c>
      <c r="F49" s="21">
        <f t="shared" si="9"/>
        <v>1838454.6745077833</v>
      </c>
      <c r="G49" s="21">
        <f t="shared" si="9"/>
        <v>1918801</v>
      </c>
      <c r="H49" s="29">
        <f t="shared" si="9"/>
        <v>3688922.2587224906</v>
      </c>
    </row>
    <row r="50" spans="1:8" ht="32.25" customHeight="1">
      <c r="A50" s="33"/>
      <c r="B50" s="34"/>
      <c r="C50" s="35"/>
      <c r="D50" s="35"/>
      <c r="E50" s="36"/>
      <c r="F50" s="36"/>
      <c r="G50" s="37" t="s">
        <v>55</v>
      </c>
      <c r="H50" s="36"/>
    </row>
  </sheetData>
  <mergeCells count="12">
    <mergeCell ref="A2:H2"/>
    <mergeCell ref="A3:H3"/>
    <mergeCell ref="A4:H4"/>
    <mergeCell ref="C5:D5"/>
    <mergeCell ref="E5:F5"/>
    <mergeCell ref="G5:H5"/>
    <mergeCell ref="B44:H44"/>
    <mergeCell ref="B48:H48"/>
    <mergeCell ref="B7:H7"/>
    <mergeCell ref="B21:H21"/>
    <mergeCell ref="B38:H38"/>
    <mergeCell ref="B41:H41"/>
  </mergeCells>
  <printOptions horizontalCentered="1" verticalCentered="1"/>
  <pageMargins left="0.89" right="0.02" top="0" bottom="0.35" header="0.25" footer="0.39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WOMEN1</vt:lpstr>
      <vt:lpstr>WOMEN1!Print_Area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2022-11-24T08:01:38Z</cp:lastPrinted>
  <dcterms:created xsi:type="dcterms:W3CDTF">2022-11-04T05:01:23Z</dcterms:created>
  <dcterms:modified xsi:type="dcterms:W3CDTF">2022-11-24T08:01:41Z</dcterms:modified>
</cp:coreProperties>
</file>