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FINAL AGENDA AND ANNEXURES 162 SLBC MEETING\"/>
    </mc:Choice>
  </mc:AlternateContent>
  <bookViews>
    <workbookView xWindow="0" yWindow="0" windowWidth="23040" windowHeight="9072"/>
  </bookViews>
  <sheets>
    <sheet name="WOM-DIS" sheetId="1" r:id="rId1"/>
  </sheets>
  <definedNames>
    <definedName name="\D">#REF!</definedName>
    <definedName name="\I">#REF!</definedName>
    <definedName name="_xlnm.Print_Area" localSheetId="0">'WOM-DIS'!$A$2:$I$50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G43" i="1"/>
  <c r="F43" i="1"/>
  <c r="E43" i="1"/>
  <c r="D43" i="1"/>
  <c r="C43" i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F37" i="1"/>
  <c r="E37" i="1"/>
  <c r="D37" i="1"/>
  <c r="C37" i="1"/>
  <c r="H31" i="1"/>
  <c r="G31" i="1"/>
  <c r="H26" i="1"/>
  <c r="G26" i="1"/>
  <c r="G37" i="1" s="1"/>
  <c r="H25" i="1"/>
  <c r="H37" i="1" s="1"/>
  <c r="G25" i="1"/>
  <c r="G20" i="1"/>
  <c r="F20" i="1"/>
  <c r="F45" i="1" s="1"/>
  <c r="E20" i="1"/>
  <c r="E45" i="1" s="1"/>
  <c r="D20" i="1"/>
  <c r="D45" i="1" s="1"/>
  <c r="C20" i="1"/>
  <c r="C45" i="1" s="1"/>
  <c r="H15" i="1"/>
  <c r="H20" i="1" s="1"/>
  <c r="G15" i="1"/>
  <c r="G45" i="1" l="1"/>
  <c r="C47" i="1"/>
  <c r="F49" i="1"/>
  <c r="H45" i="1"/>
  <c r="D47" i="1"/>
  <c r="E47" i="1"/>
  <c r="E49" i="1" s="1"/>
  <c r="F47" i="1"/>
  <c r="C49" i="1"/>
  <c r="G47" i="1" l="1"/>
  <c r="G49" i="1"/>
  <c r="H47" i="1"/>
  <c r="D49" i="1"/>
  <c r="H49" i="1" s="1"/>
</calcChain>
</file>

<file path=xl/sharedStrings.xml><?xml version="1.0" encoding="utf-8"?>
<sst xmlns="http://schemas.openxmlformats.org/spreadsheetml/2006/main" count="63" uniqueCount="55">
  <si>
    <t>(Amt. in lacs)</t>
  </si>
  <si>
    <t>SN</t>
  </si>
  <si>
    <t>BANK NAME</t>
  </si>
  <si>
    <t>UNDER PRIORTY SECTOR</t>
  </si>
  <si>
    <t>UNDER NON-PRIORITY SECTOR</t>
  </si>
  <si>
    <t>TOTAL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</si>
  <si>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</si>
  <si>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</si>
  <si>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</si>
  <si>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</si>
  <si>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</si>
  <si>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</si>
  <si>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</si>
  <si>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 xml:space="preserve">Bank of Baroda </t>
  </si>
  <si>
    <t>Bank of India</t>
  </si>
  <si>
    <t>Bank of Maharashtra</t>
  </si>
  <si>
    <t>Canara Bank</t>
  </si>
  <si>
    <t xml:space="preserve">Central Bank Of India </t>
  </si>
  <si>
    <t>Indian Bank</t>
  </si>
  <si>
    <t>Indian Overseas Bank</t>
  </si>
  <si>
    <t xml:space="preserve">State Bank Of India </t>
  </si>
  <si>
    <t xml:space="preserve">Union Bank Of India </t>
  </si>
  <si>
    <t xml:space="preserve">B. </t>
  </si>
  <si>
    <t>PRIVATE SECTOR BANKS</t>
  </si>
  <si>
    <t>IDBI Bank</t>
  </si>
  <si>
    <t>J&amp;K Bank</t>
  </si>
  <si>
    <t>Capital Small Finance Bank</t>
  </si>
  <si>
    <t>HDFC Bank</t>
  </si>
  <si>
    <t>ICICI Bank</t>
  </si>
  <si>
    <t xml:space="preserve">Kotak Mahindra Bank </t>
  </si>
  <si>
    <t>.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</si>
  <si>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</si>
  <si>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</si>
  <si>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</si>
  <si>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</si>
  <si>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</si>
  <si>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</si>
  <si>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</si>
  <si>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</si>
  <si>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</si>
  <si>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</si>
  <si>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</si>
  <si>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</si>
  <si>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</si>
  <si>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</si>
  <si>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Punjab State Cooperative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</si>
  <si>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</si>
  <si>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</si>
  <si>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</si>
  <si>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</si>
  <si>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</si>
  <si>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</si>
  <si>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</si>
  <si>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BANK WISE  ADVANCES  DISBURSED TO WOMEN BENEFICIARIES  DURING THE QUARTER ENDED SEPTEMBER 2022</t>
  </si>
  <si>
    <t xml:space="preserve">                                                                                                                                Annexure -44.1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</si>
</sst>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4"/>
      <name val="Times New Roman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Tahoma"/>
      <family val="2"/>
    </font>
    <font>
      <b/>
      <sz val="10"/>
      <name val="Arial"/>
      <family val="2"/>
    </font>
    <font>
      <b/>
      <sz val="14"/>
      <name val="Rupee Foradian"/>
      <family val="2"/>
    </font>
    <font>
      <sz val="14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b/>
      <sz val="17"/>
      <name val="Tahoma"/>
      <family val="2"/>
    </font>
    <font>
      <b/>
      <sz val="12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4" fillId="0" borderId="0" xfId="1" applyFont="1" applyFill="1" applyAlignment="1" applyProtection="1"/>
    <xf numFmtId="1" fontId="15" fillId="0" borderId="15" xfId="0" applyNumberFormat="1" applyFont="1" applyFill="1" applyBorder="1" applyAlignment="1">
      <alignment horizontal="right"/>
    </xf>
    <xf numFmtId="1" fontId="15" fillId="0" borderId="15" xfId="0" applyNumberFormat="1" applyFont="1" applyFill="1" applyBorder="1"/>
    <xf numFmtId="1" fontId="15" fillId="0" borderId="16" xfId="0" applyNumberFormat="1" applyFont="1" applyFill="1" applyBorder="1"/>
    <xf numFmtId="0" fontId="11" fillId="0" borderId="17" xfId="0" applyFont="1" applyFill="1" applyBorder="1" applyAlignment="1">
      <alignment vertical="center"/>
    </xf>
    <xf numFmtId="1" fontId="15" fillId="0" borderId="15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7" fillId="0" borderId="0" xfId="1" applyFont="1" applyFill="1" applyAlignment="1" applyProtection="1"/>
    <xf numFmtId="0" fontId="18" fillId="0" borderId="0" xfId="0" applyFont="1" applyFill="1"/>
    <xf numFmtId="0" fontId="20" fillId="0" borderId="0" xfId="1" applyFont="1" applyFill="1" applyAlignment="1" applyProtection="1"/>
    <xf numFmtId="0" fontId="21" fillId="0" borderId="0" xfId="0" applyFont="1" applyFill="1"/>
    <xf numFmtId="0" fontId="8" fillId="0" borderId="0" xfId="0" applyFont="1" applyFill="1" applyBorder="1"/>
    <xf numFmtId="1" fontId="15" fillId="0" borderId="18" xfId="0" applyNumberFormat="1" applyFont="1" applyFill="1" applyBorder="1"/>
    <xf numFmtId="1" fontId="15" fillId="0" borderId="19" xfId="0" applyNumberFormat="1" applyFont="1" applyFill="1" applyBorder="1"/>
    <xf numFmtId="1" fontId="15" fillId="0" borderId="15" xfId="0" applyNumberFormat="1" applyFont="1" applyFill="1" applyBorder="1" applyAlignment="1"/>
    <xf numFmtId="1" fontId="15" fillId="0" borderId="15" xfId="0" applyNumberFormat="1" applyFont="1" applyFill="1" applyBorder="1" applyAlignment="1">
      <alignment vertical="center"/>
    </xf>
    <xf numFmtId="1" fontId="15" fillId="0" borderId="18" xfId="0" applyNumberFormat="1" applyFont="1" applyFill="1" applyBorder="1" applyAlignment="1"/>
    <xf numFmtId="1" fontId="15" fillId="0" borderId="18" xfId="0" applyNumberFormat="1" applyFont="1" applyFill="1" applyBorder="1" applyAlignment="1">
      <alignment vertical="center"/>
    </xf>
    <xf numFmtId="0" fontId="15" fillId="0" borderId="7" xfId="0" applyFont="1" applyFill="1" applyBorder="1"/>
    <xf numFmtId="1" fontId="15" fillId="0" borderId="7" xfId="0" applyNumberFormat="1" applyFont="1" applyFill="1" applyBorder="1"/>
    <xf numFmtId="1" fontId="15" fillId="0" borderId="20" xfId="0" applyNumberFormat="1" applyFont="1" applyFill="1" applyBorder="1"/>
    <xf numFmtId="1" fontId="15" fillId="0" borderId="8" xfId="0" applyNumberFormat="1" applyFont="1" applyFill="1" applyBorder="1"/>
    <xf numFmtId="1" fontId="15" fillId="0" borderId="23" xfId="0" applyNumberFormat="1" applyFont="1" applyFill="1" applyBorder="1"/>
    <xf numFmtId="1" fontId="15" fillId="0" borderId="24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25" xfId="0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9" fillId="0" borderId="27" xfId="0" applyFont="1" applyFill="1" applyBorder="1" applyAlignment="1">
      <alignment vertical="center"/>
    </xf>
    <xf numFmtId="0" fontId="10" fillId="0" borderId="28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6" xfId="0" applyFont="1" applyFill="1" applyBorder="1"/>
    <xf numFmtId="0" fontId="15" fillId="0" borderId="27" xfId="0" applyFont="1" applyFill="1" applyBorder="1"/>
    <xf numFmtId="0" fontId="11" fillId="0" borderId="26" xfId="0" applyFont="1" applyFill="1" applyBorder="1" applyAlignment="1">
      <alignment vertical="center"/>
    </xf>
    <xf numFmtId="0" fontId="11" fillId="0" borderId="17" xfId="0" applyFont="1" applyFill="1" applyBorder="1"/>
    <xf numFmtId="0" fontId="11" fillId="0" borderId="37" xfId="0" applyFont="1" applyFill="1" applyBorder="1"/>
    <xf numFmtId="1" fontId="15" fillId="0" borderId="35" xfId="0" applyNumberFormat="1" applyFont="1" applyFill="1" applyBorder="1" applyAlignment="1">
      <alignment horizontal="right"/>
    </xf>
    <xf numFmtId="1" fontId="15" fillId="0" borderId="36" xfId="0" applyNumberFormat="1" applyFont="1" applyFill="1" applyBorder="1" applyAlignment="1">
      <alignment horizontal="right"/>
    </xf>
    <xf numFmtId="1" fontId="15" fillId="0" borderId="36" xfId="0" applyNumberFormat="1" applyFont="1" applyFill="1" applyBorder="1"/>
    <xf numFmtId="1" fontId="15" fillId="0" borderId="40" xfId="0" applyNumberFormat="1" applyFont="1" applyFill="1" applyBorder="1"/>
    <xf numFmtId="1" fontId="15" fillId="0" borderId="14" xfId="0" applyNumberFormat="1" applyFont="1" applyFill="1" applyBorder="1" applyAlignment="1">
      <alignment horizontal="right"/>
    </xf>
    <xf numFmtId="1" fontId="15" fillId="0" borderId="14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41" xfId="0" applyFont="1" applyFill="1" applyBorder="1" applyAlignment="1">
      <alignment horizontal="right"/>
    </xf>
    <xf numFmtId="1" fontId="15" fillId="0" borderId="42" xfId="0" applyNumberFormat="1" applyFont="1" applyFill="1" applyBorder="1" applyAlignment="1">
      <alignment horizontal="right"/>
    </xf>
    <xf numFmtId="1" fontId="15" fillId="0" borderId="42" xfId="0" applyNumberFormat="1" applyFont="1" applyFill="1" applyBorder="1"/>
    <xf numFmtId="1" fontId="15" fillId="0" borderId="43" xfId="0" applyNumberFormat="1" applyFont="1" applyFill="1" applyBorder="1"/>
    <xf numFmtId="0" fontId="15" fillId="0" borderId="44" xfId="0" applyFont="1" applyFill="1" applyBorder="1" applyAlignment="1">
      <alignment horizontal="right" vertical="center"/>
    </xf>
    <xf numFmtId="1" fontId="15" fillId="0" borderId="38" xfId="0" applyNumberFormat="1" applyFont="1" applyFill="1" applyBorder="1" applyAlignment="1">
      <alignment horizontal="right" vertical="center"/>
    </xf>
    <xf numFmtId="0" fontId="15" fillId="0" borderId="38" xfId="0" applyFont="1" applyFill="1" applyBorder="1" applyAlignment="1">
      <alignment horizontal="right" vertical="center"/>
    </xf>
    <xf numFmtId="1" fontId="15" fillId="0" borderId="38" xfId="0" applyNumberFormat="1" applyFont="1" applyFill="1" applyBorder="1"/>
    <xf numFmtId="1" fontId="15" fillId="0" borderId="39" xfId="0" applyNumberFormat="1" applyFont="1" applyFill="1" applyBorder="1"/>
    <xf numFmtId="0" fontId="15" fillId="0" borderId="21" xfId="0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/>
    <xf numFmtId="1" fontId="15" fillId="0" borderId="14" xfId="0" applyNumberFormat="1" applyFont="1" applyFill="1" applyBorder="1" applyAlignment="1">
      <alignment vertical="center"/>
    </xf>
    <xf numFmtId="1" fontId="15" fillId="0" borderId="21" xfId="0" applyNumberFormat="1" applyFont="1" applyFill="1" applyBorder="1" applyAlignment="1"/>
    <xf numFmtId="0" fontId="15" fillId="0" borderId="21" xfId="0" applyFont="1" applyFill="1" applyBorder="1" applyAlignment="1">
      <alignment vertical="center"/>
    </xf>
    <xf numFmtId="1" fontId="15" fillId="0" borderId="41" xfId="0" applyNumberFormat="1" applyFont="1" applyFill="1" applyBorder="1" applyAlignment="1"/>
    <xf numFmtId="1" fontId="15" fillId="0" borderId="42" xfId="0" applyNumberFormat="1" applyFont="1" applyFill="1" applyBorder="1" applyAlignment="1"/>
    <xf numFmtId="1" fontId="15" fillId="0" borderId="45" xfId="0" applyNumberFormat="1" applyFont="1" applyFill="1" applyBorder="1"/>
    <xf numFmtId="1" fontId="15" fillId="0" borderId="6" xfId="0" applyNumberFormat="1" applyFont="1" applyFill="1" applyBorder="1"/>
    <xf numFmtId="1" fontId="15" fillId="0" borderId="27" xfId="0" applyNumberFormat="1" applyFont="1" applyFill="1" applyBorder="1"/>
    <xf numFmtId="1" fontId="15" fillId="0" borderId="29" xfId="0" applyNumberFormat="1" applyFont="1" applyFill="1" applyBorder="1"/>
    <xf numFmtId="0" fontId="11" fillId="0" borderId="26" xfId="0" applyFont="1" applyFill="1" applyBorder="1"/>
    <xf numFmtId="0" fontId="11" fillId="0" borderId="34" xfId="0" applyFont="1" applyFill="1" applyBorder="1"/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11" fillId="0" borderId="35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L53"/>
  <sheetViews>
    <sheetView tabSelected="1" view="pageBreakPreview" topLeftCell="A2" zoomScale="85" zoomScaleSheetLayoutView="85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E12" sqref="E12"/>
    </sheetView>
  </sheetViews>
  <sheetFormatPr defaultColWidth="8.90625" defaultRowHeight="18"/>
  <cols>
    <col min="1" max="1" width="7.08984375" style="11" customWidth="1"/>
    <col min="2" max="2" width="37.81640625" style="12" customWidth="1"/>
    <col min="3" max="3" width="15.453125" style="12" customWidth="1"/>
    <col min="4" max="4" width="14.1796875" style="12" customWidth="1"/>
    <col min="5" max="5" width="15.453125" style="12" customWidth="1"/>
    <col min="6" max="6" width="16.453125" style="12" customWidth="1"/>
    <col min="7" max="8" width="14.1796875" style="12" customWidth="1"/>
    <col min="9" max="9" width="2.90625" style="12" customWidth="1"/>
    <col min="10" max="16384" width="8.90625" style="12"/>
  </cols>
  <sheetData>
    <row r="2" spans="1:12" s="10" customFormat="1" ht="26.55" customHeight="1" thickBot="1">
      <c r="A2" s="104" t="s">
        <v>54</v>
      </c>
      <c r="B2" s="104"/>
      <c r="C2" s="104"/>
      <c r="D2" s="104"/>
      <c r="E2" s="104"/>
      <c r="F2" s="104"/>
      <c r="G2" s="104"/>
      <c r="H2" s="104"/>
      <c r="I2" s="1"/>
      <c r="J2" s="15"/>
    </row>
    <row r="3" spans="1:12" s="10" customFormat="1" ht="52.2" customHeight="1" thickBot="1">
      <c r="A3" s="105" t="s">
        <v>53</v>
      </c>
      <c r="B3" s="106"/>
      <c r="C3" s="106"/>
      <c r="D3" s="106"/>
      <c r="E3" s="106"/>
      <c r="F3" s="106"/>
      <c r="G3" s="106"/>
      <c r="H3" s="107"/>
      <c r="I3" s="2"/>
      <c r="J3" s="16"/>
    </row>
    <row r="4" spans="1:12" s="10" customFormat="1" ht="18" customHeight="1" thickBot="1">
      <c r="A4" s="108" t="s">
        <v>0</v>
      </c>
      <c r="B4" s="109"/>
      <c r="C4" s="109"/>
      <c r="D4" s="109"/>
      <c r="E4" s="109"/>
      <c r="F4" s="109"/>
      <c r="G4" s="109"/>
      <c r="H4" s="110"/>
      <c r="I4" s="2"/>
      <c r="J4" s="16"/>
    </row>
    <row r="5" spans="1:12" s="10" customFormat="1" ht="27.6" customHeight="1" thickBot="1">
      <c r="A5" s="52" t="s">
        <v>1</v>
      </c>
      <c r="B5" s="50" t="s">
        <v>2</v>
      </c>
      <c r="C5" s="111" t="s">
        <v>3</v>
      </c>
      <c r="D5" s="111"/>
      <c r="E5" s="112" t="s">
        <v>4</v>
      </c>
      <c r="F5" s="112"/>
      <c r="G5" s="111" t="s">
        <v>5</v>
      </c>
      <c r="H5" s="113"/>
      <c r="I5" s="3"/>
      <c r="J5" s="17"/>
    </row>
    <row r="6" spans="1:12" s="10" customFormat="1" ht="16.2" thickBot="1">
      <c r="A6" s="53"/>
      <c r="B6" s="51"/>
      <c r="C6" s="18" t="s">
        <v>6</v>
      </c>
      <c r="D6" s="18" t="s">
        <v>7</v>
      </c>
      <c r="E6" s="18" t="s">
        <v>6</v>
      </c>
      <c r="F6" s="18" t="s">
        <v>7</v>
      </c>
      <c r="G6" s="18" t="s">
        <v>6</v>
      </c>
      <c r="H6" s="19" t="s">
        <v>7</v>
      </c>
      <c r="I6" s="4"/>
      <c r="J6" s="20"/>
      <c r="L6" s="10">
        <v>0</v>
      </c>
    </row>
    <row r="7" spans="1:12" ht="18.600000000000001" thickBot="1">
      <c r="A7" s="54" t="s">
        <v>8</v>
      </c>
      <c r="B7" s="95" t="s">
        <v>9</v>
      </c>
      <c r="C7" s="96"/>
      <c r="D7" s="96"/>
      <c r="E7" s="96"/>
      <c r="F7" s="96"/>
      <c r="G7" s="96"/>
      <c r="H7" s="97"/>
      <c r="I7" s="5"/>
      <c r="J7" s="5"/>
      <c r="K7" s="21"/>
    </row>
    <row r="8" spans="1:12" ht="27.6" customHeight="1">
      <c r="A8" s="55">
        <v>1</v>
      </c>
      <c r="B8" s="62" t="s">
        <v>10</v>
      </c>
      <c r="C8" s="64">
        <v>22327</v>
      </c>
      <c r="D8" s="65">
        <v>81239.761207000003</v>
      </c>
      <c r="E8" s="65">
        <v>7311</v>
      </c>
      <c r="F8" s="65">
        <v>47658.398485999998</v>
      </c>
      <c r="G8" s="66">
        <v>29638</v>
      </c>
      <c r="H8" s="67">
        <v>128898.15969300001</v>
      </c>
      <c r="I8" s="5"/>
      <c r="J8" s="5"/>
      <c r="K8" s="21"/>
    </row>
    <row r="9" spans="1:12" ht="27.6" customHeight="1">
      <c r="A9" s="55">
        <v>2</v>
      </c>
      <c r="B9" s="62" t="s">
        <v>11</v>
      </c>
      <c r="C9" s="68">
        <v>3406</v>
      </c>
      <c r="D9" s="22">
        <v>8034.3887000000022</v>
      </c>
      <c r="E9" s="22">
        <v>2478</v>
      </c>
      <c r="F9" s="22">
        <v>9310.9338799999987</v>
      </c>
      <c r="G9" s="23">
        <v>5884</v>
      </c>
      <c r="H9" s="24">
        <v>17345.32258</v>
      </c>
      <c r="I9" s="5"/>
      <c r="J9" s="5"/>
      <c r="K9" s="21"/>
    </row>
    <row r="10" spans="1:12" ht="27.6" customHeight="1">
      <c r="A10" s="55">
        <v>3</v>
      </c>
      <c r="B10" s="62" t="s">
        <v>12</v>
      </c>
      <c r="C10" s="68">
        <v>3312</v>
      </c>
      <c r="D10" s="22">
        <v>45286.919100899999</v>
      </c>
      <c r="E10" s="22">
        <v>0</v>
      </c>
      <c r="F10" s="22">
        <v>0</v>
      </c>
      <c r="G10" s="23">
        <v>3312</v>
      </c>
      <c r="H10" s="24">
        <v>45286.919100899999</v>
      </c>
      <c r="I10" s="5"/>
      <c r="J10" s="5"/>
      <c r="K10" s="21"/>
    </row>
    <row r="11" spans="1:12" ht="27.6" customHeight="1">
      <c r="A11" s="55">
        <v>4</v>
      </c>
      <c r="B11" s="25" t="s">
        <v>13</v>
      </c>
      <c r="C11" s="69">
        <v>2440</v>
      </c>
      <c r="D11" s="26">
        <v>7519.8728987199993</v>
      </c>
      <c r="E11" s="26">
        <v>3666</v>
      </c>
      <c r="F11" s="26">
        <v>11279.809348080002</v>
      </c>
      <c r="G11" s="23">
        <v>6106</v>
      </c>
      <c r="H11" s="24">
        <v>18799.682246800003</v>
      </c>
      <c r="I11" s="5"/>
      <c r="J11" s="5"/>
      <c r="K11" s="21"/>
    </row>
    <row r="12" spans="1:12" ht="27.6" customHeight="1">
      <c r="A12" s="55">
        <v>5</v>
      </c>
      <c r="B12" s="62" t="s">
        <v>14</v>
      </c>
      <c r="C12" s="70">
        <v>8614</v>
      </c>
      <c r="D12" s="26">
        <v>12068.402826300002</v>
      </c>
      <c r="E12" s="26">
        <v>804</v>
      </c>
      <c r="F12" s="26">
        <v>3403.5269381000003</v>
      </c>
      <c r="G12" s="23">
        <v>9418</v>
      </c>
      <c r="H12" s="24">
        <v>15471.929764400002</v>
      </c>
      <c r="I12" s="5"/>
      <c r="J12" s="5"/>
      <c r="K12" s="21"/>
    </row>
    <row r="13" spans="1:12" ht="27.6" customHeight="1">
      <c r="A13" s="55">
        <v>6</v>
      </c>
      <c r="B13" s="62" t="s">
        <v>15</v>
      </c>
      <c r="C13" s="70">
        <v>0</v>
      </c>
      <c r="D13" s="26">
        <v>0</v>
      </c>
      <c r="E13" s="26">
        <v>0</v>
      </c>
      <c r="F13" s="26">
        <v>0</v>
      </c>
      <c r="G13" s="23">
        <v>0</v>
      </c>
      <c r="H13" s="24">
        <v>0</v>
      </c>
      <c r="I13" s="5"/>
      <c r="J13" s="5"/>
      <c r="K13" s="21"/>
    </row>
    <row r="14" spans="1:12" ht="27.6" customHeight="1">
      <c r="A14" s="55">
        <v>7</v>
      </c>
      <c r="B14" s="62" t="s">
        <v>16</v>
      </c>
      <c r="C14" s="70">
        <v>26728</v>
      </c>
      <c r="D14" s="26">
        <v>83409.342472399992</v>
      </c>
      <c r="E14" s="27">
        <v>1589</v>
      </c>
      <c r="F14" s="27">
        <v>12511</v>
      </c>
      <c r="G14" s="23">
        <v>28317</v>
      </c>
      <c r="H14" s="24">
        <v>95920.342472399992</v>
      </c>
      <c r="I14" s="5"/>
      <c r="J14" s="5"/>
      <c r="K14" s="21"/>
    </row>
    <row r="15" spans="1:12" s="29" customFormat="1" ht="27.6" customHeight="1">
      <c r="A15" s="55">
        <v>8</v>
      </c>
      <c r="B15" s="62" t="s">
        <v>17</v>
      </c>
      <c r="C15" s="68">
        <v>96</v>
      </c>
      <c r="D15" s="22">
        <v>31.702617700000005</v>
      </c>
      <c r="E15" s="22">
        <v>6243</v>
      </c>
      <c r="F15" s="22">
        <v>23395.229636799995</v>
      </c>
      <c r="G15" s="23">
        <f t="shared" ref="G15:H15" si="0">SUM(C15+E15)</f>
        <v>6339</v>
      </c>
      <c r="H15" s="24">
        <f t="shared" si="0"/>
        <v>23426.932254499996</v>
      </c>
      <c r="I15" s="6"/>
      <c r="J15" s="6"/>
      <c r="K15" s="28"/>
    </row>
    <row r="16" spans="1:12" ht="27.6" customHeight="1">
      <c r="A16" s="55">
        <v>9</v>
      </c>
      <c r="B16" s="62" t="s">
        <v>18</v>
      </c>
      <c r="C16" s="68">
        <v>5135</v>
      </c>
      <c r="D16" s="22">
        <v>14557.818430187999</v>
      </c>
      <c r="E16" s="22">
        <v>637</v>
      </c>
      <c r="F16" s="22">
        <v>2175.3062022120002</v>
      </c>
      <c r="G16" s="23">
        <v>5772</v>
      </c>
      <c r="H16" s="24">
        <v>16733.124632400002</v>
      </c>
      <c r="I16" s="5"/>
      <c r="J16" s="5"/>
      <c r="K16" s="21"/>
    </row>
    <row r="17" spans="1:12" ht="27.6" customHeight="1">
      <c r="A17" s="55">
        <v>10</v>
      </c>
      <c r="B17" s="62" t="s">
        <v>19</v>
      </c>
      <c r="C17" s="68">
        <v>1303</v>
      </c>
      <c r="D17" s="22">
        <v>6086.85</v>
      </c>
      <c r="E17" s="22">
        <v>0</v>
      </c>
      <c r="F17" s="22">
        <v>0</v>
      </c>
      <c r="G17" s="23">
        <v>1303</v>
      </c>
      <c r="H17" s="24">
        <v>6086.85</v>
      </c>
      <c r="I17" s="5"/>
      <c r="J17" s="5"/>
      <c r="K17" s="21"/>
    </row>
    <row r="18" spans="1:12" ht="27.6" customHeight="1">
      <c r="A18" s="55">
        <v>11</v>
      </c>
      <c r="B18" s="62" t="s">
        <v>20</v>
      </c>
      <c r="C18" s="70">
        <v>10139</v>
      </c>
      <c r="D18" s="26">
        <v>17604.398205900005</v>
      </c>
      <c r="E18" s="26">
        <v>11586</v>
      </c>
      <c r="F18" s="26">
        <v>54765.7035244</v>
      </c>
      <c r="G18" s="23">
        <v>21725</v>
      </c>
      <c r="H18" s="24">
        <v>72370.101730299997</v>
      </c>
      <c r="I18" s="5"/>
      <c r="J18" s="5"/>
      <c r="K18" s="21"/>
    </row>
    <row r="19" spans="1:12" s="31" customFormat="1" ht="27.6" customHeight="1" thickBot="1">
      <c r="A19" s="55">
        <v>12</v>
      </c>
      <c r="B19" s="63" t="s">
        <v>21</v>
      </c>
      <c r="C19" s="71">
        <v>10918</v>
      </c>
      <c r="D19" s="72">
        <v>29462.748354383992</v>
      </c>
      <c r="E19" s="72">
        <v>914</v>
      </c>
      <c r="F19" s="72">
        <v>6962.2715464160001</v>
      </c>
      <c r="G19" s="73">
        <v>11832</v>
      </c>
      <c r="H19" s="74">
        <v>36425.019900799998</v>
      </c>
      <c r="I19" s="7"/>
      <c r="J19" s="7"/>
      <c r="K19" s="30"/>
    </row>
    <row r="20" spans="1:12" ht="27.6" customHeight="1" thickBot="1">
      <c r="A20" s="56"/>
      <c r="B20" s="59" t="s">
        <v>5</v>
      </c>
      <c r="C20" s="40">
        <f t="shared" ref="C20:F20" si="1">SUM(C8:C19)</f>
        <v>94418</v>
      </c>
      <c r="D20" s="40">
        <f t="shared" si="1"/>
        <v>305302.20481349196</v>
      </c>
      <c r="E20" s="40">
        <f t="shared" si="1"/>
        <v>35228</v>
      </c>
      <c r="F20" s="40">
        <f t="shared" si="1"/>
        <v>171462.17956200801</v>
      </c>
      <c r="G20" s="40">
        <f>SUM(G8:G19)</f>
        <v>129646</v>
      </c>
      <c r="H20" s="42">
        <f>SUM(H8:H19)</f>
        <v>476764.38437549997</v>
      </c>
      <c r="I20" s="5"/>
      <c r="J20" s="5"/>
    </row>
    <row r="21" spans="1:12" ht="27.6" customHeight="1" thickBot="1">
      <c r="A21" s="54" t="s">
        <v>22</v>
      </c>
      <c r="B21" s="98" t="s">
        <v>23</v>
      </c>
      <c r="C21" s="99"/>
      <c r="D21" s="99"/>
      <c r="E21" s="99"/>
      <c r="F21" s="99"/>
      <c r="G21" s="99"/>
      <c r="H21" s="100"/>
      <c r="I21" s="8"/>
      <c r="J21" s="32"/>
    </row>
    <row r="22" spans="1:12" ht="27.6" customHeight="1">
      <c r="A22" s="55">
        <v>13</v>
      </c>
      <c r="B22" s="63" t="s">
        <v>24</v>
      </c>
      <c r="C22" s="75">
        <v>368</v>
      </c>
      <c r="D22" s="76">
        <v>1160.340244</v>
      </c>
      <c r="E22" s="77">
        <v>472</v>
      </c>
      <c r="F22" s="76">
        <v>2461.1301691999993</v>
      </c>
      <c r="G22" s="78">
        <v>840</v>
      </c>
      <c r="H22" s="79">
        <v>3621.4704131999993</v>
      </c>
      <c r="I22" s="8"/>
      <c r="J22" s="32"/>
    </row>
    <row r="23" spans="1:12" ht="27.6" customHeight="1">
      <c r="A23" s="55">
        <v>14</v>
      </c>
      <c r="B23" s="62" t="s">
        <v>25</v>
      </c>
      <c r="C23" s="80">
        <v>48</v>
      </c>
      <c r="D23" s="35">
        <v>172.05</v>
      </c>
      <c r="E23" s="35">
        <v>85</v>
      </c>
      <c r="F23" s="35">
        <v>745.43999999999983</v>
      </c>
      <c r="G23" s="33">
        <v>133</v>
      </c>
      <c r="H23" s="34">
        <v>917.48999999999978</v>
      </c>
      <c r="I23" s="5"/>
      <c r="J23" s="5"/>
      <c r="K23" s="21"/>
    </row>
    <row r="24" spans="1:12" ht="27.6" customHeight="1">
      <c r="A24" s="55">
        <v>15</v>
      </c>
      <c r="B24" s="62" t="s">
        <v>26</v>
      </c>
      <c r="C24" s="81">
        <v>406</v>
      </c>
      <c r="D24" s="35">
        <v>3577.9879999999998</v>
      </c>
      <c r="E24" s="35">
        <v>597</v>
      </c>
      <c r="F24" s="35">
        <v>3676.5229900000008</v>
      </c>
      <c r="G24" s="33">
        <v>1003</v>
      </c>
      <c r="H24" s="34">
        <v>7254.5109900000007</v>
      </c>
      <c r="I24" s="5"/>
      <c r="J24" s="5"/>
      <c r="K24" s="21"/>
    </row>
    <row r="25" spans="1:12" s="29" customFormat="1" ht="27.6" customHeight="1">
      <c r="A25" s="55">
        <v>16</v>
      </c>
      <c r="B25" s="62" t="s">
        <v>27</v>
      </c>
      <c r="C25" s="82">
        <v>33909</v>
      </c>
      <c r="D25" s="36">
        <v>15100.999380000001</v>
      </c>
      <c r="E25" s="36">
        <v>13925</v>
      </c>
      <c r="F25" s="36">
        <v>25447.464650000009</v>
      </c>
      <c r="G25" s="33">
        <f t="shared" ref="G25:H31" si="2">SUM(C25+E25)</f>
        <v>47834</v>
      </c>
      <c r="H25" s="34">
        <f t="shared" si="2"/>
        <v>40548.46403000001</v>
      </c>
      <c r="I25" s="6"/>
      <c r="J25" s="6"/>
      <c r="K25" s="28"/>
    </row>
    <row r="26" spans="1:12" ht="27.6" customHeight="1">
      <c r="A26" s="55">
        <v>17</v>
      </c>
      <c r="B26" s="62" t="s">
        <v>28</v>
      </c>
      <c r="C26" s="81">
        <v>0</v>
      </c>
      <c r="D26" s="35">
        <v>0</v>
      </c>
      <c r="E26" s="35">
        <v>35153</v>
      </c>
      <c r="F26" s="35">
        <v>105448.14507200001</v>
      </c>
      <c r="G26" s="33">
        <f t="shared" si="2"/>
        <v>35153</v>
      </c>
      <c r="H26" s="34">
        <f t="shared" si="2"/>
        <v>105448.14507200001</v>
      </c>
      <c r="I26" s="5"/>
      <c r="J26" s="5"/>
      <c r="K26" s="21"/>
    </row>
    <row r="27" spans="1:12" ht="27.6" customHeight="1">
      <c r="A27" s="55">
        <v>18</v>
      </c>
      <c r="B27" s="62" t="s">
        <v>29</v>
      </c>
      <c r="C27" s="81">
        <v>1601</v>
      </c>
      <c r="D27" s="35">
        <v>4439.9828894000002</v>
      </c>
      <c r="E27" s="35">
        <v>0</v>
      </c>
      <c r="F27" s="35">
        <v>0</v>
      </c>
      <c r="G27" s="33">
        <v>1601</v>
      </c>
      <c r="H27" s="34">
        <v>4439.9828894000002</v>
      </c>
      <c r="I27" s="5"/>
      <c r="J27" s="5"/>
      <c r="K27" s="21"/>
      <c r="L27" s="12" t="s">
        <v>30</v>
      </c>
    </row>
    <row r="28" spans="1:12" ht="27.6" customHeight="1">
      <c r="A28" s="55">
        <v>19</v>
      </c>
      <c r="B28" s="63" t="s">
        <v>31</v>
      </c>
      <c r="C28" s="83">
        <v>0</v>
      </c>
      <c r="D28" s="37">
        <v>0</v>
      </c>
      <c r="E28" s="37">
        <v>414</v>
      </c>
      <c r="F28" s="37">
        <v>150.26999999999998</v>
      </c>
      <c r="G28" s="33">
        <v>414</v>
      </c>
      <c r="H28" s="34">
        <v>150.26999999999998</v>
      </c>
      <c r="I28" s="5"/>
      <c r="J28" s="5"/>
      <c r="K28" s="21"/>
    </row>
    <row r="29" spans="1:12" ht="27.6" customHeight="1">
      <c r="A29" s="55">
        <v>20</v>
      </c>
      <c r="B29" s="63" t="s">
        <v>32</v>
      </c>
      <c r="C29" s="83">
        <v>619</v>
      </c>
      <c r="D29" s="37">
        <v>5183.2199999999993</v>
      </c>
      <c r="E29" s="37">
        <v>0</v>
      </c>
      <c r="F29" s="37">
        <v>0</v>
      </c>
      <c r="G29" s="33">
        <v>619</v>
      </c>
      <c r="H29" s="34">
        <v>5183.2199999999993</v>
      </c>
      <c r="I29" s="5"/>
      <c r="J29" s="5"/>
      <c r="K29" s="21"/>
    </row>
    <row r="30" spans="1:12" ht="27.6" customHeight="1">
      <c r="A30" s="55">
        <v>21</v>
      </c>
      <c r="B30" s="63" t="s">
        <v>33</v>
      </c>
      <c r="C30" s="83">
        <v>1355</v>
      </c>
      <c r="D30" s="37">
        <v>2134.4954000000002</v>
      </c>
      <c r="E30" s="37">
        <v>0</v>
      </c>
      <c r="F30" s="37">
        <v>0</v>
      </c>
      <c r="G30" s="33">
        <v>1355</v>
      </c>
      <c r="H30" s="34">
        <v>2134.4954000000002</v>
      </c>
      <c r="I30" s="5"/>
      <c r="J30" s="5"/>
      <c r="K30" s="21"/>
    </row>
    <row r="31" spans="1:12" s="29" customFormat="1" ht="27.6" customHeight="1">
      <c r="A31" s="55">
        <v>22</v>
      </c>
      <c r="B31" s="63" t="s">
        <v>34</v>
      </c>
      <c r="C31" s="84">
        <v>0</v>
      </c>
      <c r="D31" s="38">
        <v>0</v>
      </c>
      <c r="E31" s="38">
        <v>9324</v>
      </c>
      <c r="F31" s="38">
        <v>20528.44615</v>
      </c>
      <c r="G31" s="33">
        <f t="shared" si="2"/>
        <v>9324</v>
      </c>
      <c r="H31" s="34">
        <f t="shared" si="2"/>
        <v>20528.44615</v>
      </c>
      <c r="I31" s="6"/>
      <c r="J31" s="6"/>
      <c r="K31" s="28"/>
    </row>
    <row r="32" spans="1:12" ht="27.6" customHeight="1">
      <c r="A32" s="55">
        <v>23</v>
      </c>
      <c r="B32" s="62" t="s">
        <v>35</v>
      </c>
      <c r="C32" s="82">
        <v>10149</v>
      </c>
      <c r="D32" s="36">
        <v>7716.0968890000004</v>
      </c>
      <c r="E32" s="36">
        <v>0</v>
      </c>
      <c r="F32" s="36">
        <v>0</v>
      </c>
      <c r="G32" s="33">
        <v>10149</v>
      </c>
      <c r="H32" s="34">
        <v>7716.0968890000004</v>
      </c>
      <c r="I32" s="5"/>
      <c r="J32" s="5"/>
      <c r="K32" s="21"/>
    </row>
    <row r="33" spans="1:11" ht="27.6" customHeight="1">
      <c r="A33" s="55">
        <v>24</v>
      </c>
      <c r="B33" s="62" t="s">
        <v>36</v>
      </c>
      <c r="C33" s="82">
        <v>19004</v>
      </c>
      <c r="D33" s="36">
        <v>7352.4370800010111</v>
      </c>
      <c r="E33" s="36">
        <v>51</v>
      </c>
      <c r="F33" s="36">
        <v>803.42219409999996</v>
      </c>
      <c r="G33" s="33">
        <v>19055</v>
      </c>
      <c r="H33" s="34">
        <v>8155.8592741010107</v>
      </c>
      <c r="I33" s="5"/>
      <c r="J33" s="5"/>
      <c r="K33" s="21"/>
    </row>
    <row r="34" spans="1:11" ht="27.6" customHeight="1">
      <c r="A34" s="55">
        <v>25</v>
      </c>
      <c r="B34" s="62" t="s">
        <v>37</v>
      </c>
      <c r="C34" s="81">
        <v>174</v>
      </c>
      <c r="D34" s="35">
        <v>1005.7117099999998</v>
      </c>
      <c r="E34" s="35">
        <v>1510</v>
      </c>
      <c r="F34" s="35">
        <v>7359.0598286999993</v>
      </c>
      <c r="G34" s="33">
        <v>1684</v>
      </c>
      <c r="H34" s="34">
        <v>8364.7715386999989</v>
      </c>
      <c r="I34" s="5"/>
      <c r="J34" s="5"/>
      <c r="K34" s="21"/>
    </row>
    <row r="35" spans="1:11" ht="27.6" customHeight="1">
      <c r="A35" s="55">
        <v>26</v>
      </c>
      <c r="B35" s="62" t="s">
        <v>38</v>
      </c>
      <c r="C35" s="81">
        <v>43311</v>
      </c>
      <c r="D35" s="35">
        <v>23411.450000000004</v>
      </c>
      <c r="E35" s="35">
        <v>629</v>
      </c>
      <c r="F35" s="35">
        <v>950.71801000000005</v>
      </c>
      <c r="G35" s="33">
        <v>43940</v>
      </c>
      <c r="H35" s="34">
        <v>24362.168010000005</v>
      </c>
      <c r="I35" s="5"/>
      <c r="J35" s="5"/>
      <c r="K35" s="21"/>
    </row>
    <row r="36" spans="1:11" ht="27.6" customHeight="1" thickBot="1">
      <c r="A36" s="55">
        <v>27</v>
      </c>
      <c r="B36" s="63" t="s">
        <v>39</v>
      </c>
      <c r="C36" s="85">
        <v>8625</v>
      </c>
      <c r="D36" s="86">
        <v>5012.9292899999991</v>
      </c>
      <c r="E36" s="86">
        <v>1229</v>
      </c>
      <c r="F36" s="86">
        <v>594.57144000000005</v>
      </c>
      <c r="G36" s="73">
        <v>9854</v>
      </c>
      <c r="H36" s="87">
        <v>5607.5007300000007</v>
      </c>
      <c r="I36" s="5"/>
      <c r="J36" s="5"/>
      <c r="K36" s="21"/>
    </row>
    <row r="37" spans="1:11" ht="27.6" customHeight="1" thickBot="1">
      <c r="A37" s="56"/>
      <c r="B37" s="59" t="s">
        <v>5</v>
      </c>
      <c r="C37" s="40">
        <f t="shared" ref="C37:F37" si="3">SUM(C22:C36)</f>
        <v>119569</v>
      </c>
      <c r="D37" s="40">
        <f t="shared" si="3"/>
        <v>76267.700882401026</v>
      </c>
      <c r="E37" s="40">
        <f t="shared" si="3"/>
        <v>63389</v>
      </c>
      <c r="F37" s="40">
        <f t="shared" si="3"/>
        <v>168165.19050400003</v>
      </c>
      <c r="G37" s="40">
        <f>SUM(G22:G36)</f>
        <v>182958</v>
      </c>
      <c r="H37" s="42">
        <f>SUM(H22:H36)</f>
        <v>244432.89138640105</v>
      </c>
      <c r="I37" s="5"/>
      <c r="J37" s="5"/>
      <c r="K37" s="21"/>
    </row>
    <row r="38" spans="1:11" ht="27.6" customHeight="1" thickBot="1">
      <c r="A38" s="54" t="s">
        <v>40</v>
      </c>
      <c r="B38" s="101" t="s">
        <v>41</v>
      </c>
      <c r="C38" s="102"/>
      <c r="D38" s="102"/>
      <c r="E38" s="102"/>
      <c r="F38" s="102"/>
      <c r="G38" s="102"/>
      <c r="H38" s="103"/>
      <c r="I38" s="5"/>
      <c r="J38" s="5"/>
      <c r="K38" s="21"/>
    </row>
    <row r="39" spans="1:11" ht="27.6" customHeight="1" thickBot="1">
      <c r="A39" s="55">
        <v>28</v>
      </c>
      <c r="B39" s="61" t="s">
        <v>42</v>
      </c>
      <c r="C39" s="60">
        <v>8712</v>
      </c>
      <c r="D39" s="40">
        <v>15479.449999999997</v>
      </c>
      <c r="E39" s="39">
        <v>676</v>
      </c>
      <c r="F39" s="40">
        <v>2617.83</v>
      </c>
      <c r="G39" s="23">
        <v>9388</v>
      </c>
      <c r="H39" s="41">
        <v>18097.28</v>
      </c>
      <c r="I39" s="5"/>
      <c r="J39" s="5"/>
      <c r="K39" s="21"/>
    </row>
    <row r="40" spans="1:11" ht="27.6" customHeight="1" thickBot="1">
      <c r="A40" s="56"/>
      <c r="B40" s="59" t="s">
        <v>5</v>
      </c>
      <c r="C40" s="39">
        <f t="shared" ref="C40:H40" si="4">SUM(C39:C39)</f>
        <v>8712</v>
      </c>
      <c r="D40" s="40">
        <f t="shared" si="4"/>
        <v>15479.449999999997</v>
      </c>
      <c r="E40" s="39">
        <f t="shared" si="4"/>
        <v>676</v>
      </c>
      <c r="F40" s="40">
        <f t="shared" si="4"/>
        <v>2617.83</v>
      </c>
      <c r="G40" s="39">
        <f t="shared" si="4"/>
        <v>9388</v>
      </c>
      <c r="H40" s="42">
        <f t="shared" si="4"/>
        <v>18097.28</v>
      </c>
      <c r="I40" s="5"/>
      <c r="J40" s="5"/>
      <c r="K40" s="21"/>
    </row>
    <row r="41" spans="1:11" ht="27.6" customHeight="1" thickBot="1">
      <c r="A41" s="54" t="s">
        <v>43</v>
      </c>
      <c r="B41" s="101" t="s">
        <v>44</v>
      </c>
      <c r="C41" s="99"/>
      <c r="D41" s="99"/>
      <c r="E41" s="99"/>
      <c r="F41" s="99"/>
      <c r="G41" s="99"/>
      <c r="H41" s="100"/>
      <c r="I41" s="5"/>
      <c r="J41" s="5"/>
      <c r="K41" s="21"/>
    </row>
    <row r="42" spans="1:11" ht="27.6" customHeight="1" thickBot="1">
      <c r="A42" s="57">
        <v>29</v>
      </c>
      <c r="B42" s="61" t="s">
        <v>45</v>
      </c>
      <c r="C42" s="88">
        <v>22903</v>
      </c>
      <c r="D42" s="40">
        <v>12442.31</v>
      </c>
      <c r="E42" s="40">
        <v>6557</v>
      </c>
      <c r="F42" s="40">
        <v>4785.6800000000012</v>
      </c>
      <c r="G42" s="40">
        <v>29460</v>
      </c>
      <c r="H42" s="42">
        <v>17227.990000000002</v>
      </c>
      <c r="I42" s="5"/>
      <c r="J42" s="5"/>
      <c r="K42" s="21"/>
    </row>
    <row r="43" spans="1:11" ht="27.6" customHeight="1" thickBot="1">
      <c r="A43" s="56"/>
      <c r="B43" s="59" t="s">
        <v>5</v>
      </c>
      <c r="C43" s="40">
        <f t="shared" ref="C43:H43" si="5">SUM(C42)</f>
        <v>22903</v>
      </c>
      <c r="D43" s="40">
        <f t="shared" si="5"/>
        <v>12442.31</v>
      </c>
      <c r="E43" s="40">
        <f t="shared" si="5"/>
        <v>6557</v>
      </c>
      <c r="F43" s="40">
        <f t="shared" si="5"/>
        <v>4785.6800000000012</v>
      </c>
      <c r="G43" s="40">
        <f t="shared" si="5"/>
        <v>29460</v>
      </c>
      <c r="H43" s="42">
        <f t="shared" si="5"/>
        <v>17227.990000000002</v>
      </c>
      <c r="I43" s="5"/>
      <c r="J43" s="5"/>
      <c r="K43" s="21"/>
    </row>
    <row r="44" spans="1:11" ht="27.6" customHeight="1" thickBot="1">
      <c r="A44" s="58"/>
      <c r="B44" s="101" t="s">
        <v>46</v>
      </c>
      <c r="C44" s="99"/>
      <c r="D44" s="99"/>
      <c r="E44" s="99"/>
      <c r="F44" s="99"/>
      <c r="G44" s="99"/>
      <c r="H44" s="100"/>
      <c r="I44" s="8"/>
      <c r="J44" s="8"/>
      <c r="K44" s="21"/>
    </row>
    <row r="45" spans="1:11" ht="27.6" customHeight="1" thickBot="1">
      <c r="A45" s="56"/>
      <c r="B45" s="91" t="s">
        <v>47</v>
      </c>
      <c r="C45" s="89">
        <f>SUM(C20+C37)</f>
        <v>213987</v>
      </c>
      <c r="D45" s="40">
        <f>SUM(D20+D37)</f>
        <v>381569.90569589299</v>
      </c>
      <c r="E45" s="40">
        <f>SUM(E20+E37)</f>
        <v>98617</v>
      </c>
      <c r="F45" s="40">
        <f>SUM(F20+F37)</f>
        <v>339627.37006600806</v>
      </c>
      <c r="G45" s="40">
        <f>SUM(C45+E45)</f>
        <v>312604</v>
      </c>
      <c r="H45" s="42">
        <f>SUM(D45+F45)</f>
        <v>721197.27576190105</v>
      </c>
      <c r="I45" s="5"/>
      <c r="J45" s="5"/>
      <c r="K45" s="21"/>
    </row>
    <row r="46" spans="1:11" ht="27.6" customHeight="1" thickBot="1">
      <c r="A46" s="58"/>
      <c r="B46" s="92" t="s">
        <v>48</v>
      </c>
      <c r="C46" s="90">
        <f t="shared" ref="C46:H46" si="6">SUM(C40)</f>
        <v>8712</v>
      </c>
      <c r="D46" s="43">
        <f t="shared" si="6"/>
        <v>15479.449999999997</v>
      </c>
      <c r="E46" s="43">
        <f t="shared" si="6"/>
        <v>676</v>
      </c>
      <c r="F46" s="43">
        <f t="shared" si="6"/>
        <v>2617.83</v>
      </c>
      <c r="G46" s="43">
        <f t="shared" si="6"/>
        <v>9388</v>
      </c>
      <c r="H46" s="44">
        <f t="shared" si="6"/>
        <v>18097.28</v>
      </c>
      <c r="I46" s="5"/>
      <c r="J46" s="5"/>
      <c r="K46" s="21"/>
    </row>
    <row r="47" spans="1:11" ht="27.6" customHeight="1" thickBot="1">
      <c r="A47" s="56"/>
      <c r="B47" s="91" t="s">
        <v>49</v>
      </c>
      <c r="C47" s="89">
        <f>SUM(C45:C46)</f>
        <v>222699</v>
      </c>
      <c r="D47" s="40">
        <f>SUM(D45:D46)</f>
        <v>397049.355695893</v>
      </c>
      <c r="E47" s="40">
        <f>SUM(E45:E46)</f>
        <v>99293</v>
      </c>
      <c r="F47" s="40">
        <f>SUM(F45:F46)</f>
        <v>342245.20006600808</v>
      </c>
      <c r="G47" s="40">
        <f>SUM(C47+E47)</f>
        <v>321992</v>
      </c>
      <c r="H47" s="42">
        <f>SUM(D47+F47)</f>
        <v>739294.55576190108</v>
      </c>
      <c r="I47" s="5"/>
      <c r="J47" s="5"/>
      <c r="K47" s="21"/>
    </row>
    <row r="48" spans="1:11" ht="27.6" customHeight="1" thickBot="1">
      <c r="A48" s="58"/>
      <c r="B48" s="101" t="s">
        <v>50</v>
      </c>
      <c r="C48" s="99"/>
      <c r="D48" s="99"/>
      <c r="E48" s="99"/>
      <c r="F48" s="99"/>
      <c r="G48" s="99"/>
      <c r="H48" s="100"/>
      <c r="I48" s="5"/>
      <c r="J48" s="5"/>
      <c r="K48" s="21"/>
    </row>
    <row r="49" spans="1:11" ht="27.6" customHeight="1" thickBot="1">
      <c r="A49" s="56"/>
      <c r="B49" s="91" t="s">
        <v>51</v>
      </c>
      <c r="C49" s="89">
        <f>SUM(C43+C47)</f>
        <v>245602</v>
      </c>
      <c r="D49" s="40">
        <f>SUM(D43+D47)</f>
        <v>409491.665695893</v>
      </c>
      <c r="E49" s="40">
        <f>SUM(E43+E47)</f>
        <v>105850</v>
      </c>
      <c r="F49" s="40">
        <f>SUM(F43+F47)</f>
        <v>347030.88006600807</v>
      </c>
      <c r="G49" s="40">
        <f>SUM(C49+E49)</f>
        <v>351452</v>
      </c>
      <c r="H49" s="42">
        <f>SUM(D49+F49)</f>
        <v>756522.54576190107</v>
      </c>
      <c r="I49" s="5"/>
      <c r="J49" s="5"/>
      <c r="K49" s="21"/>
    </row>
    <row r="50" spans="1:11" ht="21.75" customHeight="1">
      <c r="A50" s="45"/>
      <c r="B50" s="46"/>
      <c r="C50" s="46"/>
      <c r="D50" s="46"/>
      <c r="E50" s="47"/>
      <c r="F50" s="47"/>
      <c r="G50" s="48" t="s">
        <v>52</v>
      </c>
      <c r="H50" s="47"/>
      <c r="I50" s="5"/>
      <c r="J50" s="5"/>
      <c r="K50" s="21"/>
    </row>
    <row r="51" spans="1:11">
      <c r="A51" s="93"/>
      <c r="B51" s="93"/>
      <c r="C51" s="93"/>
      <c r="D51" s="93"/>
      <c r="E51" s="93"/>
      <c r="F51" s="93"/>
      <c r="G51" s="93"/>
      <c r="H51" s="93"/>
      <c r="I51" s="13"/>
      <c r="J51" s="13"/>
    </row>
    <row r="52" spans="1:11">
      <c r="A52" s="94"/>
      <c r="B52" s="94"/>
      <c r="C52" s="94"/>
      <c r="D52" s="94"/>
      <c r="E52" s="94"/>
      <c r="F52" s="94"/>
      <c r="G52" s="94"/>
      <c r="H52" s="94"/>
      <c r="I52" s="14"/>
      <c r="J52" s="49"/>
    </row>
    <row r="53" spans="1:11">
      <c r="A53" s="9"/>
      <c r="B53" s="10"/>
      <c r="C53" s="10"/>
      <c r="D53" s="10"/>
      <c r="E53" s="10"/>
      <c r="F53" s="10"/>
      <c r="G53" s="10"/>
      <c r="H53" s="10"/>
      <c r="I53" s="10"/>
    </row>
  </sheetData>
  <mergeCells count="14">
    <mergeCell ref="A2:H2"/>
    <mergeCell ref="A3:H3"/>
    <mergeCell ref="A4:H4"/>
    <mergeCell ref="C5:D5"/>
    <mergeCell ref="E5:F5"/>
    <mergeCell ref="G5:H5"/>
    <mergeCell ref="A51:H51"/>
    <mergeCell ref="A52:H52"/>
    <mergeCell ref="B7:H7"/>
    <mergeCell ref="B21:H21"/>
    <mergeCell ref="B38:H38"/>
    <mergeCell ref="B41:H41"/>
    <mergeCell ref="B44:H44"/>
    <mergeCell ref="B48:H48"/>
  </mergeCells>
  <printOptions horizontalCentered="1"/>
  <pageMargins left="0.38" right="0.42" top="0.9" bottom="0.17" header="0.31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WOM-DIS</vt:lpstr>
      <vt:lpstr>'WOM-DIS'!Print_Area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2022-11-24T08:03:53Z</cp:lastPrinted>
  <dcterms:created xsi:type="dcterms:W3CDTF">2022-11-04T05:02:06Z</dcterms:created>
  <dcterms:modified xsi:type="dcterms:W3CDTF">2022-11-24T08:03:58Z</dcterms:modified>
</cp:coreProperties>
</file>