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0496" windowHeight="7548" tabRatio="240"/>
  </bookViews>
  <sheets>
    <sheet name="Malerkotla" sheetId="9" r:id="rId1"/>
  </sheets>
  <calcPr calcId="162913"/>
</workbook>
</file>

<file path=xl/calcChain.xml><?xml version="1.0" encoding="utf-8"?>
<calcChain xmlns="http://schemas.openxmlformats.org/spreadsheetml/2006/main">
  <c r="Z35" i="9" l="1"/>
  <c r="AH31" i="9" l="1"/>
  <c r="AH32" i="9"/>
  <c r="AL32" i="9"/>
  <c r="AL33" i="9"/>
  <c r="AL34" i="9"/>
  <c r="AL31" i="9"/>
  <c r="AA35" i="9"/>
  <c r="T35" i="9"/>
  <c r="P35" i="9"/>
  <c r="M34" i="9"/>
  <c r="L35" i="9"/>
  <c r="I34" i="9"/>
  <c r="H35" i="9"/>
  <c r="AM35" i="9"/>
  <c r="AK35" i="9"/>
  <c r="AI35" i="9"/>
  <c r="AG35" i="9"/>
  <c r="AE35" i="9"/>
  <c r="AD35" i="9"/>
  <c r="AC35" i="9"/>
  <c r="Y35" i="9"/>
  <c r="R35" i="9"/>
  <c r="N35" i="9"/>
  <c r="J35" i="9"/>
  <c r="F35" i="9"/>
  <c r="D35" i="9"/>
  <c r="AJ34" i="9"/>
  <c r="AH34" i="9"/>
  <c r="AF34" i="9"/>
  <c r="AB34" i="9"/>
  <c r="Z34" i="9"/>
  <c r="U34" i="9"/>
  <c r="S34" i="9"/>
  <c r="Q34" i="9"/>
  <c r="O34" i="9"/>
  <c r="K34" i="9"/>
  <c r="G34" i="9"/>
  <c r="AJ33" i="9"/>
  <c r="AH33" i="9"/>
  <c r="AF33" i="9"/>
  <c r="AB33" i="9"/>
  <c r="Z33" i="9"/>
  <c r="U33" i="9"/>
  <c r="S33" i="9"/>
  <c r="Q33" i="9"/>
  <c r="O33" i="9"/>
  <c r="M33" i="9"/>
  <c r="K33" i="9"/>
  <c r="I33" i="9"/>
  <c r="G33" i="9"/>
  <c r="AJ32" i="9"/>
  <c r="AF32" i="9"/>
  <c r="AB32" i="9"/>
  <c r="Z32" i="9"/>
  <c r="U32" i="9"/>
  <c r="S32" i="9"/>
  <c r="Q32" i="9"/>
  <c r="O32" i="9"/>
  <c r="M32" i="9"/>
  <c r="K32" i="9"/>
  <c r="I32" i="9"/>
  <c r="G32" i="9"/>
  <c r="AJ31" i="9"/>
  <c r="AF31" i="9"/>
  <c r="AB31" i="9"/>
  <c r="Z31" i="9"/>
  <c r="U31" i="9"/>
  <c r="S31" i="9"/>
  <c r="Q31" i="9"/>
  <c r="O31" i="9"/>
  <c r="M31" i="9"/>
  <c r="K31" i="9"/>
  <c r="I31" i="9"/>
  <c r="G31" i="9"/>
  <c r="E35" i="9" l="1"/>
  <c r="S35" i="9"/>
  <c r="AJ35" i="9"/>
  <c r="G35" i="9"/>
  <c r="K35" i="9"/>
  <c r="O35" i="9"/>
  <c r="AH35" i="9"/>
  <c r="AL35" i="9"/>
  <c r="AF35" i="9"/>
  <c r="U35" i="9" l="1"/>
  <c r="I35" i="9"/>
  <c r="AB35" i="9"/>
  <c r="M35" i="9"/>
  <c r="Q35" i="9"/>
</calcChain>
</file>

<file path=xl/sharedStrings.xml><?xml version="1.0" encoding="utf-8"?>
<sst xmlns="http://schemas.openxmlformats.org/spreadsheetml/2006/main" count="104" uniqueCount="50">
  <si>
    <t>Total No. of Eligible Operative Current/ Business Accounts</t>
  </si>
  <si>
    <t>Sr. No.</t>
  </si>
  <si>
    <t>Nodal Bank</t>
  </si>
  <si>
    <t>No. of Operative SB Accounts ineligible for digital coverage as per bank's Board approved policies</t>
  </si>
  <si>
    <t>No. of Operative Current/ Business Accounts ineligible for digital coverage as per bank's Board approved policies</t>
  </si>
  <si>
    <t>Digital coverage for individuals (Savings Accounts)</t>
  </si>
  <si>
    <t>Digital coverage for Businesses (Current Accounts)</t>
  </si>
  <si>
    <t>% coverage</t>
  </si>
  <si>
    <t>No. of accounts covered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</si>
  <si>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</si>
  <si>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</si>
  <si>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</si>
  <si>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</si>
  <si>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No. of Accounts</t>
  </si>
  <si>
    <t>Eligible Operative Savings Accounts</t>
  </si>
  <si>
    <t>Of which, no. of women accounts</t>
  </si>
  <si>
    <t>Debit/ RuPay cards coverage</t>
  </si>
  <si>
    <t>Total No. of Accounts covered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</si>
  <si>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</si>
  <si>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</si>
  <si>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</si>
  <si>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</si>
  <si>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no. of women accounts (G6), no of women accounts covered</t>
  </si>
  <si>
    <t>% coverage for women accounts</t>
  </si>
  <si>
    <t>STATE BANK OF INDIA</t>
  </si>
  <si>
    <t>TOTAL</t>
  </si>
  <si>
    <t>YES BANK</t>
  </si>
  <si>
    <t>UNION BANK OF INDIA</t>
  </si>
  <si>
    <t>UCO BANK</t>
  </si>
  <si>
    <t>HDFC</t>
  </si>
  <si>
    <t>IDBI</t>
  </si>
  <si>
    <t>DCB</t>
  </si>
  <si>
    <t>ICICI</t>
  </si>
  <si>
    <t>CANARA BANK</t>
  </si>
  <si>
    <t>CENTRAL BANK OF INDIA</t>
  </si>
  <si>
    <t>PUNJAB &amp; SIND BANK</t>
  </si>
  <si>
    <t>INDIAN OVERSEAS BANK</t>
  </si>
  <si>
    <t>PUNJAB NATIONAL BANK</t>
  </si>
  <si>
    <t>BANK OF BARODA</t>
  </si>
  <si>
    <t>CAPITAL SMALL FIN BANK LTD</t>
  </si>
  <si>
    <t>BANK OF INDIA</t>
  </si>
  <si>
    <t>INDIAN BANK</t>
  </si>
  <si>
    <t>AXIX BANK</t>
  </si>
  <si>
    <t>INDUSIND</t>
  </si>
  <si>
    <t>PUNJAB GRAMIN BANK</t>
  </si>
  <si>
    <t>SANGRUR CENTL CO OP BANK</t>
  </si>
  <si>
    <t>Expanding and Deepening of Digital Payments Ecosystem March 2022 Malerkotla- Review Format</t>
  </si>
  <si>
    <t xml:space="preserve"> Expanding and Deepening of Digital Payments Ecosystem March 2022 Malerkotla- Review Format</t>
  </si>
  <si>
    <t>Annexure -46</t>
  </si>
  <si>
    <t>Annexure-46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</si>
</sst>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General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33333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164" fontId="7" fillId="0" borderId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 applyAlignment="1">
      <alignment horizontal="left"/>
    </xf>
    <xf numFmtId="0" fontId="11" fillId="2" borderId="0" xfId="4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11" fillId="2" borderId="0" xfId="4" applyFont="1" applyFill="1"/>
    <xf numFmtId="0" fontId="12" fillId="2" borderId="0" xfId="0" applyFont="1" applyFill="1" applyAlignment="1">
      <alignment horizontal="left"/>
    </xf>
    <xf numFmtId="0" fontId="14" fillId="5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2" fillId="2" borderId="0" xfId="4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/>
    </xf>
    <xf numFmtId="0" fontId="17" fillId="3" borderId="26" xfId="4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 vertical="center"/>
    </xf>
    <xf numFmtId="0" fontId="17" fillId="4" borderId="24" xfId="4" applyFont="1" applyFill="1" applyBorder="1" applyAlignment="1">
      <alignment horizontal="left" vertical="center"/>
    </xf>
    <xf numFmtId="0" fontId="17" fillId="6" borderId="24" xfId="0" applyFont="1" applyFill="1" applyBorder="1" applyAlignment="1">
      <alignment horizontal="left" vertical="center"/>
    </xf>
    <xf numFmtId="49" fontId="18" fillId="5" borderId="24" xfId="0" applyNumberFormat="1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1" fillId="2" borderId="0" xfId="4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4" applyFont="1" applyFill="1" applyBorder="1"/>
    <xf numFmtId="0" fontId="14" fillId="5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7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" fontId="10" fillId="4" borderId="37" xfId="1" applyNumberFormat="1" applyFont="1" applyFill="1" applyBorder="1" applyAlignment="1">
      <alignment horizontal="right" vertical="center"/>
    </xf>
    <xf numFmtId="1" fontId="20" fillId="4" borderId="36" xfId="1" applyNumberFormat="1" applyFont="1" applyFill="1" applyBorder="1" applyAlignment="1">
      <alignment horizontal="right" vertical="center"/>
    </xf>
    <xf numFmtId="1" fontId="10" fillId="4" borderId="36" xfId="1" applyNumberFormat="1" applyFont="1" applyFill="1" applyBorder="1" applyAlignment="1">
      <alignment horizontal="right" vertical="center"/>
    </xf>
    <xf numFmtId="1" fontId="21" fillId="5" borderId="36" xfId="0" applyNumberFormat="1" applyFont="1" applyFill="1" applyBorder="1" applyAlignment="1">
      <alignment horizontal="right" vertical="top"/>
    </xf>
    <xf numFmtId="1" fontId="20" fillId="4" borderId="38" xfId="1" applyNumberFormat="1" applyFont="1" applyFill="1" applyBorder="1" applyAlignment="1">
      <alignment horizontal="right" vertical="center"/>
    </xf>
    <xf numFmtId="1" fontId="20" fillId="4" borderId="37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6" fillId="3" borderId="0" xfId="4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" fontId="24" fillId="3" borderId="15" xfId="4" applyNumberFormat="1" applyFont="1" applyFill="1" applyBorder="1" applyAlignment="1">
      <alignment horizontal="right" vertical="center"/>
    </xf>
    <xf numFmtId="1" fontId="24" fillId="3" borderId="16" xfId="4" applyNumberFormat="1" applyFont="1" applyFill="1" applyBorder="1" applyAlignment="1">
      <alignment horizontal="right" vertical="center"/>
    </xf>
    <xf numFmtId="1" fontId="24" fillId="4" borderId="3" xfId="8" applyNumberFormat="1" applyFont="1" applyFill="1" applyBorder="1" applyAlignment="1">
      <alignment horizontal="right" vertical="center"/>
    </xf>
    <xf numFmtId="1" fontId="24" fillId="3" borderId="3" xfId="4" applyNumberFormat="1" applyFont="1" applyFill="1" applyBorder="1" applyAlignment="1">
      <alignment horizontal="right" vertical="center"/>
    </xf>
    <xf numFmtId="1" fontId="24" fillId="2" borderId="16" xfId="0" applyNumberFormat="1" applyFont="1" applyFill="1" applyBorder="1" applyAlignment="1">
      <alignment horizontal="right" vertical="center"/>
    </xf>
    <xf numFmtId="1" fontId="24" fillId="2" borderId="3" xfId="0" applyNumberFormat="1" applyFont="1" applyFill="1" applyBorder="1" applyAlignment="1">
      <alignment horizontal="right" vertical="center"/>
    </xf>
    <xf numFmtId="1" fontId="24" fillId="4" borderId="3" xfId="1" applyNumberFormat="1" applyFont="1" applyFill="1" applyBorder="1" applyAlignment="1">
      <alignment horizontal="right" vertical="center"/>
    </xf>
    <xf numFmtId="1" fontId="24" fillId="4" borderId="16" xfId="1" applyNumberFormat="1" applyFont="1" applyFill="1" applyBorder="1" applyAlignment="1">
      <alignment horizontal="right" vertical="center"/>
    </xf>
    <xf numFmtId="1" fontId="25" fillId="2" borderId="10" xfId="0" applyNumberFormat="1" applyFont="1" applyFill="1" applyBorder="1" applyAlignment="1">
      <alignment horizontal="right"/>
    </xf>
    <xf numFmtId="1" fontId="24" fillId="3" borderId="11" xfId="4" applyNumberFormat="1" applyFont="1" applyFill="1" applyBorder="1" applyAlignment="1">
      <alignment horizontal="right" vertical="center"/>
    </xf>
    <xf numFmtId="1" fontId="26" fillId="4" borderId="1" xfId="8" applyNumberFormat="1" applyFont="1" applyFill="1" applyBorder="1" applyAlignment="1">
      <alignment horizontal="right" vertical="center"/>
    </xf>
    <xf numFmtId="1" fontId="24" fillId="3" borderId="1" xfId="4" applyNumberFormat="1" applyFont="1" applyFill="1" applyBorder="1" applyAlignment="1">
      <alignment horizontal="right" vertical="center"/>
    </xf>
    <xf numFmtId="1" fontId="24" fillId="2" borderId="11" xfId="0" applyNumberFormat="1" applyFont="1" applyFill="1" applyBorder="1" applyAlignment="1">
      <alignment horizontal="right" vertical="center"/>
    </xf>
    <xf numFmtId="1" fontId="24" fillId="2" borderId="1" xfId="0" applyNumberFormat="1" applyFont="1" applyFill="1" applyBorder="1" applyAlignment="1">
      <alignment horizontal="right" vertical="center"/>
    </xf>
    <xf numFmtId="1" fontId="26" fillId="4" borderId="1" xfId="1" applyNumberFormat="1" applyFont="1" applyFill="1" applyBorder="1" applyAlignment="1">
      <alignment horizontal="right" vertical="center"/>
    </xf>
    <xf numFmtId="1" fontId="26" fillId="4" borderId="11" xfId="1" applyNumberFormat="1" applyFont="1" applyFill="1" applyBorder="1" applyAlignment="1">
      <alignment horizontal="right" vertical="center"/>
    </xf>
    <xf numFmtId="1" fontId="25" fillId="2" borderId="1" xfId="0" applyNumberFormat="1" applyFont="1" applyFill="1" applyBorder="1" applyAlignment="1">
      <alignment horizontal="right"/>
    </xf>
    <xf numFmtId="1" fontId="24" fillId="2" borderId="10" xfId="0" applyNumberFormat="1" applyFont="1" applyFill="1" applyBorder="1" applyAlignment="1">
      <alignment horizontal="right" vertical="center"/>
    </xf>
    <xf numFmtId="1" fontId="24" fillId="4" borderId="10" xfId="0" applyNumberFormat="1" applyFont="1" applyFill="1" applyBorder="1" applyAlignment="1">
      <alignment horizontal="right" vertical="center"/>
    </xf>
    <xf numFmtId="1" fontId="24" fillId="4" borderId="10" xfId="4" applyNumberFormat="1" applyFont="1" applyFill="1" applyBorder="1" applyAlignment="1">
      <alignment horizontal="right" vertical="center"/>
    </xf>
    <xf numFmtId="1" fontId="24" fillId="6" borderId="10" xfId="0" applyNumberFormat="1" applyFont="1" applyFill="1" applyBorder="1" applyAlignment="1">
      <alignment horizontal="right" vertical="center"/>
    </xf>
    <xf numFmtId="1" fontId="24" fillId="4" borderId="1" xfId="8" applyNumberFormat="1" applyFont="1" applyFill="1" applyBorder="1" applyAlignment="1">
      <alignment horizontal="right" vertical="center"/>
    </xf>
    <xf numFmtId="1" fontId="24" fillId="4" borderId="1" xfId="1" applyNumberFormat="1" applyFont="1" applyFill="1" applyBorder="1" applyAlignment="1">
      <alignment horizontal="right" vertical="center"/>
    </xf>
    <xf numFmtId="1" fontId="24" fillId="4" borderId="11" xfId="1" applyNumberFormat="1" applyFont="1" applyFill="1" applyBorder="1" applyAlignment="1">
      <alignment horizontal="right" vertical="center"/>
    </xf>
    <xf numFmtId="1" fontId="24" fillId="2" borderId="10" xfId="0" applyNumberFormat="1" applyFont="1" applyFill="1" applyBorder="1" applyAlignment="1">
      <alignment horizontal="right" vertical="center" wrapText="1"/>
    </xf>
    <xf numFmtId="1" fontId="27" fillId="5" borderId="10" xfId="0" applyNumberFormat="1" applyFont="1" applyFill="1" applyBorder="1" applyAlignment="1">
      <alignment horizontal="right" vertical="top"/>
    </xf>
    <xf numFmtId="1" fontId="27" fillId="5" borderId="1" xfId="0" applyNumberFormat="1" applyFont="1" applyFill="1" applyBorder="1" applyAlignment="1">
      <alignment horizontal="right" vertical="top"/>
    </xf>
    <xf numFmtId="1" fontId="27" fillId="5" borderId="11" xfId="0" applyNumberFormat="1" applyFont="1" applyFill="1" applyBorder="1" applyAlignment="1">
      <alignment horizontal="right" vertical="top"/>
    </xf>
    <xf numFmtId="1" fontId="24" fillId="2" borderId="17" xfId="0" applyNumberFormat="1" applyFont="1" applyFill="1" applyBorder="1" applyAlignment="1">
      <alignment horizontal="right" vertical="center"/>
    </xf>
    <xf numFmtId="1" fontId="24" fillId="3" borderId="19" xfId="4" applyNumberFormat="1" applyFont="1" applyFill="1" applyBorder="1" applyAlignment="1">
      <alignment horizontal="right" vertical="center"/>
    </xf>
    <xf numFmtId="1" fontId="26" fillId="4" borderId="18" xfId="8" applyNumberFormat="1" applyFont="1" applyFill="1" applyBorder="1" applyAlignment="1">
      <alignment horizontal="right" vertical="center"/>
    </xf>
    <xf numFmtId="1" fontId="24" fillId="3" borderId="18" xfId="4" applyNumberFormat="1" applyFont="1" applyFill="1" applyBorder="1" applyAlignment="1">
      <alignment horizontal="right" vertical="center"/>
    </xf>
    <xf numFmtId="1" fontId="24" fillId="2" borderId="19" xfId="0" applyNumberFormat="1" applyFont="1" applyFill="1" applyBorder="1" applyAlignment="1">
      <alignment horizontal="right" vertical="center"/>
    </xf>
    <xf numFmtId="1" fontId="24" fillId="2" borderId="18" xfId="0" applyNumberFormat="1" applyFont="1" applyFill="1" applyBorder="1" applyAlignment="1">
      <alignment horizontal="right" vertical="center"/>
    </xf>
    <xf numFmtId="1" fontId="26" fillId="4" borderId="18" xfId="1" applyNumberFormat="1" applyFont="1" applyFill="1" applyBorder="1" applyAlignment="1">
      <alignment horizontal="right" vertical="center"/>
    </xf>
    <xf numFmtId="1" fontId="26" fillId="4" borderId="19" xfId="1" applyNumberFormat="1" applyFont="1" applyFill="1" applyBorder="1" applyAlignment="1">
      <alignment horizontal="right" vertical="center"/>
    </xf>
    <xf numFmtId="1" fontId="25" fillId="0" borderId="20" xfId="0" applyNumberFormat="1" applyFont="1" applyFill="1" applyBorder="1" applyAlignment="1">
      <alignment horizontal="right"/>
    </xf>
    <xf numFmtId="1" fontId="25" fillId="0" borderId="22" xfId="0" applyNumberFormat="1" applyFont="1" applyFill="1" applyBorder="1" applyAlignment="1">
      <alignment horizontal="right"/>
    </xf>
    <xf numFmtId="1" fontId="25" fillId="0" borderId="21" xfId="8" applyNumberFormat="1" applyFont="1" applyFill="1" applyBorder="1" applyAlignment="1">
      <alignment horizontal="right"/>
    </xf>
    <xf numFmtId="1" fontId="25" fillId="0" borderId="21" xfId="0" applyNumberFormat="1" applyFont="1" applyFill="1" applyBorder="1" applyAlignment="1">
      <alignment horizontal="right"/>
    </xf>
    <xf numFmtId="1" fontId="25" fillId="0" borderId="21" xfId="9" applyNumberFormat="1" applyFont="1" applyFill="1" applyBorder="1" applyAlignment="1">
      <alignment horizontal="right"/>
    </xf>
    <xf numFmtId="1" fontId="25" fillId="0" borderId="21" xfId="1" applyNumberFormat="1" applyFont="1" applyFill="1" applyBorder="1" applyAlignment="1">
      <alignment horizontal="right"/>
    </xf>
    <xf numFmtId="1" fontId="25" fillId="0" borderId="22" xfId="1" applyNumberFormat="1" applyFont="1" applyFill="1" applyBorder="1" applyAlignment="1">
      <alignment horizontal="right"/>
    </xf>
    <xf numFmtId="0" fontId="25" fillId="0" borderId="4" xfId="0" applyFont="1" applyFill="1" applyBorder="1" applyAlignment="1">
      <alignment horizontal="left"/>
    </xf>
    <xf numFmtId="0" fontId="24" fillId="3" borderId="15" xfId="4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6" fillId="4" borderId="10" xfId="1" applyNumberFormat="1" applyFont="1" applyFill="1" applyBorder="1" applyAlignment="1">
      <alignment horizontal="left" vertical="center"/>
    </xf>
    <xf numFmtId="0" fontId="24" fillId="3" borderId="10" xfId="4" applyFont="1" applyFill="1" applyBorder="1" applyAlignment="1">
      <alignment horizontal="left" vertical="center"/>
    </xf>
    <xf numFmtId="0" fontId="24" fillId="3" borderId="17" xfId="4" applyFont="1" applyFill="1" applyBorder="1" applyAlignment="1">
      <alignment horizontal="left" vertical="center"/>
    </xf>
    <xf numFmtId="0" fontId="28" fillId="3" borderId="15" xfId="4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/>
    </xf>
    <xf numFmtId="0" fontId="29" fillId="4" borderId="10" xfId="1" applyNumberFormat="1" applyFont="1" applyFill="1" applyBorder="1" applyAlignment="1">
      <alignment horizontal="left" vertical="center"/>
    </xf>
    <xf numFmtId="0" fontId="28" fillId="3" borderId="10" xfId="4" applyFont="1" applyFill="1" applyBorder="1" applyAlignment="1">
      <alignment horizontal="left" vertical="center"/>
    </xf>
    <xf numFmtId="0" fontId="28" fillId="3" borderId="17" xfId="4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1" fontId="25" fillId="2" borderId="11" xfId="0" applyNumberFormat="1" applyFont="1" applyFill="1" applyBorder="1" applyAlignment="1">
      <alignment horizontal="right"/>
    </xf>
    <xf numFmtId="1" fontId="24" fillId="2" borderId="10" xfId="0" applyNumberFormat="1" applyFont="1" applyFill="1" applyBorder="1" applyAlignment="1">
      <alignment horizontal="right"/>
    </xf>
    <xf numFmtId="1" fontId="24" fillId="4" borderId="11" xfId="0" applyNumberFormat="1" applyFont="1" applyFill="1" applyBorder="1" applyAlignment="1">
      <alignment horizontal="right" vertical="center"/>
    </xf>
    <xf numFmtId="1" fontId="24" fillId="4" borderId="1" xfId="0" applyNumberFormat="1" applyFont="1" applyFill="1" applyBorder="1" applyAlignment="1">
      <alignment horizontal="right" vertical="center"/>
    </xf>
    <xf numFmtId="1" fontId="24" fillId="4" borderId="11" xfId="4" applyNumberFormat="1" applyFont="1" applyFill="1" applyBorder="1" applyAlignment="1">
      <alignment horizontal="right" vertical="center"/>
    </xf>
    <xf numFmtId="1" fontId="24" fillId="4" borderId="1" xfId="4" applyNumberFormat="1" applyFont="1" applyFill="1" applyBorder="1" applyAlignment="1">
      <alignment horizontal="right" vertical="center"/>
    </xf>
    <xf numFmtId="1" fontId="24" fillId="6" borderId="11" xfId="0" applyNumberFormat="1" applyFont="1" applyFill="1" applyBorder="1" applyAlignment="1">
      <alignment horizontal="right" vertical="center"/>
    </xf>
    <xf numFmtId="1" fontId="24" fillId="6" borderId="1" xfId="0" applyNumberFormat="1" applyFont="1" applyFill="1" applyBorder="1" applyAlignment="1">
      <alignment horizontal="right" vertical="center"/>
    </xf>
    <xf numFmtId="1" fontId="24" fillId="2" borderId="11" xfId="0" applyNumberFormat="1" applyFont="1" applyFill="1" applyBorder="1" applyAlignment="1">
      <alignment horizontal="right" vertical="center" wrapText="1"/>
    </xf>
    <xf numFmtId="1" fontId="24" fillId="2" borderId="1" xfId="0" applyNumberFormat="1" applyFont="1" applyFill="1" applyBorder="1" applyAlignment="1">
      <alignment horizontal="right" vertical="center" wrapText="1"/>
    </xf>
    <xf numFmtId="1" fontId="24" fillId="2" borderId="2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 wrapText="1"/>
    </xf>
  </cellXfs>
  <cellStyles count="10">
    <cellStyle name="Comma" xfId="8" builtinId="3"/>
    <cellStyle name="Excel Built-in Normal" xfId="1"/>
    <cellStyle name="Excel Built-in Normal 1" xfId="4"/>
    <cellStyle name="Excel Built-in Normal 2" xfId="3"/>
    <cellStyle name="Excel Built-in Normal 4" xfId="6"/>
    <cellStyle name="Normal" xfId="0" builtinId="0"/>
    <cellStyle name="Normal 2" xfId="2"/>
    <cellStyle name="Normal 3" xfId="7"/>
    <cellStyle name="Normal 4" xfId="5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22"/>
  <sheetViews>
    <sheetView tabSelected="1" view="pageBreakPreview" topLeftCell="Q29" zoomScale="60" zoomScaleNormal="100" workbookViewId="0">
      <selection activeCell="AM3" sqref="W3:AM35"/>
    </sheetView>
  </sheetViews>
  <sheetFormatPr defaultColWidth="9.109375" defaultRowHeight="19.5" customHeight="1"/>
  <cols>
    <col min="1" max="1" width="14.21875" style="12" customWidth="1"/>
    <col min="2" max="2" width="7.33203125" style="34" customWidth="1"/>
    <col min="3" max="3" width="42.88671875" style="1" customWidth="1"/>
    <col min="4" max="4" width="16.44140625" style="1" customWidth="1"/>
    <col min="5" max="5" width="15.109375" style="1" customWidth="1"/>
    <col min="6" max="6" width="14" style="1" customWidth="1"/>
    <col min="7" max="7" width="13.109375" style="1" customWidth="1"/>
    <col min="8" max="8" width="18.109375" style="1" customWidth="1"/>
    <col min="9" max="9" width="12.5546875" style="1" customWidth="1"/>
    <col min="10" max="10" width="20.88671875" style="1" customWidth="1"/>
    <col min="11" max="11" width="12.5546875" style="1" customWidth="1"/>
    <col min="12" max="12" width="18.33203125" style="1" customWidth="1"/>
    <col min="13" max="13" width="12.5546875" style="1" customWidth="1"/>
    <col min="14" max="14" width="17.88671875" style="1" customWidth="1"/>
    <col min="15" max="15" width="12.5546875" style="1" customWidth="1"/>
    <col min="16" max="16" width="19.44140625" style="1" customWidth="1"/>
    <col min="17" max="17" width="12.5546875" style="1" customWidth="1"/>
    <col min="18" max="18" width="16.44140625" style="1" customWidth="1"/>
    <col min="19" max="19" width="12.5546875" style="1" customWidth="1"/>
    <col min="20" max="20" width="17.88671875" style="1" customWidth="1"/>
    <col min="21" max="23" width="12.5546875" style="1" customWidth="1"/>
    <col min="24" max="24" width="42" style="1" customWidth="1"/>
    <col min="25" max="25" width="16.109375" style="1" customWidth="1"/>
    <col min="26" max="26" width="12.5546875" style="1" customWidth="1"/>
    <col min="27" max="27" width="19" style="1" customWidth="1"/>
    <col min="28" max="28" width="12.5546875" style="1" customWidth="1"/>
    <col min="29" max="29" width="16.33203125" style="1" customWidth="1"/>
    <col min="30" max="30" width="12.77734375" style="9" customWidth="1"/>
    <col min="31" max="31" width="14.88671875" style="1" customWidth="1"/>
    <col min="32" max="32" width="16.33203125" style="1" customWidth="1"/>
    <col min="33" max="33" width="16.109375" style="1" customWidth="1"/>
    <col min="34" max="34" width="14" style="1" customWidth="1"/>
    <col min="35" max="35" width="16" style="1" customWidth="1"/>
    <col min="36" max="36" width="13.33203125" style="1" customWidth="1"/>
    <col min="37" max="37" width="16.88671875" style="1" customWidth="1"/>
    <col min="38" max="38" width="13.6640625" style="1" customWidth="1"/>
    <col min="39" max="39" width="20.6640625" style="11" customWidth="1"/>
    <col min="40" max="40" width="9.109375" style="12" customWidth="1"/>
    <col min="41" max="254" width="9.109375" style="12"/>
    <col min="255" max="16384" width="9.109375" style="1"/>
  </cols>
  <sheetData>
    <row r="1" spans="1:254" ht="19.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2"/>
      <c r="AF1" s="12"/>
      <c r="AG1" s="12"/>
      <c r="AH1" s="12"/>
      <c r="AI1" s="12"/>
      <c r="AJ1" s="12"/>
      <c r="AK1" s="12"/>
      <c r="AL1" s="12"/>
      <c r="AM1" s="12"/>
    </row>
    <row r="2" spans="1:254" ht="19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2"/>
      <c r="AF2" s="12"/>
      <c r="AG2" s="12"/>
      <c r="AH2" s="12"/>
      <c r="AI2" s="12"/>
      <c r="AJ2" s="12"/>
      <c r="AK2" s="12"/>
      <c r="AL2" s="12"/>
      <c r="AM2" s="12"/>
    </row>
    <row r="3" spans="1:254" ht="19.5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4" t="s">
        <v>48</v>
      </c>
      <c r="U3" s="12"/>
      <c r="V3" s="12"/>
      <c r="W3" s="12"/>
      <c r="X3" s="12"/>
      <c r="Y3" s="12"/>
      <c r="Z3" s="12"/>
      <c r="AA3" s="12"/>
      <c r="AB3" s="12"/>
      <c r="AC3" s="12"/>
      <c r="AD3" s="13"/>
      <c r="AE3" s="12"/>
      <c r="AF3" s="12"/>
      <c r="AG3" s="12"/>
      <c r="AH3" s="12"/>
      <c r="AI3" s="12"/>
      <c r="AJ3" s="12"/>
      <c r="AK3" s="12"/>
      <c r="AL3" s="124" t="s">
        <v>49</v>
      </c>
      <c r="AM3" s="12"/>
    </row>
    <row r="4" spans="1:254" ht="19.5" customHeight="1" thickBot="1">
      <c r="B4" s="125" t="s">
        <v>46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  <c r="V4" s="52"/>
      <c r="W4" s="125" t="s">
        <v>47</v>
      </c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7"/>
    </row>
    <row r="5" spans="1:254" ht="21.6" thickBot="1">
      <c r="A5" s="35"/>
      <c r="B5" s="154"/>
      <c r="C5" s="15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  <c r="AE5" s="14"/>
      <c r="AF5" s="14"/>
      <c r="AG5" s="14"/>
      <c r="AH5" s="14"/>
      <c r="AI5" s="14"/>
      <c r="AJ5" s="14"/>
      <c r="AK5" s="14"/>
      <c r="AL5" s="14"/>
      <c r="AM5" s="14"/>
    </row>
    <row r="6" spans="1:254" s="38" customFormat="1" ht="14.4" customHeight="1">
      <c r="A6" s="37"/>
      <c r="B6" s="155" t="s">
        <v>1</v>
      </c>
      <c r="C6" s="158" t="s">
        <v>2</v>
      </c>
      <c r="D6" s="131" t="s">
        <v>5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  <c r="V6" s="53"/>
      <c r="W6" s="128" t="s">
        <v>1</v>
      </c>
      <c r="X6" s="128" t="s">
        <v>2</v>
      </c>
      <c r="Y6" s="131" t="s">
        <v>5</v>
      </c>
      <c r="Z6" s="132"/>
      <c r="AA6" s="132"/>
      <c r="AB6" s="132"/>
      <c r="AC6" s="133"/>
      <c r="AD6" s="131" t="s">
        <v>6</v>
      </c>
      <c r="AE6" s="132"/>
      <c r="AF6" s="132"/>
      <c r="AG6" s="132"/>
      <c r="AH6" s="132"/>
      <c r="AI6" s="132"/>
      <c r="AJ6" s="132"/>
      <c r="AK6" s="132"/>
      <c r="AL6" s="132"/>
      <c r="AM6" s="133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254" s="38" customFormat="1" ht="15" customHeight="1" thickBot="1">
      <c r="A7" s="37"/>
      <c r="B7" s="156"/>
      <c r="C7" s="159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V7" s="53"/>
      <c r="W7" s="129"/>
      <c r="X7" s="129"/>
      <c r="Y7" s="134"/>
      <c r="Z7" s="135"/>
      <c r="AA7" s="135"/>
      <c r="AB7" s="135"/>
      <c r="AC7" s="136"/>
      <c r="AD7" s="134"/>
      <c r="AE7" s="135"/>
      <c r="AF7" s="135"/>
      <c r="AG7" s="135"/>
      <c r="AH7" s="135"/>
      <c r="AI7" s="135"/>
      <c r="AJ7" s="135"/>
      <c r="AK7" s="135"/>
      <c r="AL7" s="135"/>
      <c r="AM7" s="136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</row>
    <row r="8" spans="1:254" s="40" customFormat="1" ht="139.19999999999999" customHeight="1" thickBot="1">
      <c r="A8" s="39"/>
      <c r="B8" s="156"/>
      <c r="C8" s="159"/>
      <c r="D8" s="137" t="s">
        <v>14</v>
      </c>
      <c r="E8" s="138"/>
      <c r="F8" s="137" t="s">
        <v>16</v>
      </c>
      <c r="G8" s="162"/>
      <c r="H8" s="162"/>
      <c r="I8" s="138"/>
      <c r="J8" s="137" t="s">
        <v>18</v>
      </c>
      <c r="K8" s="162"/>
      <c r="L8" s="162"/>
      <c r="M8" s="138"/>
      <c r="N8" s="137" t="s">
        <v>19</v>
      </c>
      <c r="O8" s="162"/>
      <c r="P8" s="162"/>
      <c r="Q8" s="138"/>
      <c r="R8" s="137" t="s">
        <v>20</v>
      </c>
      <c r="S8" s="162"/>
      <c r="T8" s="162"/>
      <c r="U8" s="138"/>
      <c r="V8" s="111"/>
      <c r="W8" s="129"/>
      <c r="X8" s="129"/>
      <c r="Y8" s="137" t="s">
        <v>21</v>
      </c>
      <c r="Z8" s="162"/>
      <c r="AA8" s="162"/>
      <c r="AB8" s="162"/>
      <c r="AC8" s="161" t="s">
        <v>3</v>
      </c>
      <c r="AD8" s="163" t="s">
        <v>0</v>
      </c>
      <c r="AE8" s="143" t="s">
        <v>9</v>
      </c>
      <c r="AF8" s="144"/>
      <c r="AG8" s="152" t="s">
        <v>10</v>
      </c>
      <c r="AH8" s="153"/>
      <c r="AI8" s="143" t="s">
        <v>11</v>
      </c>
      <c r="AJ8" s="144"/>
      <c r="AK8" s="152" t="s">
        <v>12</v>
      </c>
      <c r="AL8" s="144"/>
      <c r="AM8" s="149" t="s">
        <v>4</v>
      </c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</row>
    <row r="9" spans="1:254" s="42" customFormat="1" ht="19.5" customHeight="1">
      <c r="A9" s="41"/>
      <c r="B9" s="156"/>
      <c r="C9" s="159"/>
      <c r="D9" s="145" t="s">
        <v>13</v>
      </c>
      <c r="E9" s="141" t="s">
        <v>15</v>
      </c>
      <c r="F9" s="145" t="s">
        <v>17</v>
      </c>
      <c r="G9" s="147" t="s">
        <v>7</v>
      </c>
      <c r="H9" s="139" t="s">
        <v>22</v>
      </c>
      <c r="I9" s="141" t="s">
        <v>23</v>
      </c>
      <c r="J9" s="145" t="s">
        <v>17</v>
      </c>
      <c r="K9" s="147" t="s">
        <v>7</v>
      </c>
      <c r="L9" s="139" t="s">
        <v>22</v>
      </c>
      <c r="M9" s="141" t="s">
        <v>23</v>
      </c>
      <c r="N9" s="145" t="s">
        <v>17</v>
      </c>
      <c r="O9" s="147" t="s">
        <v>7</v>
      </c>
      <c r="P9" s="139" t="s">
        <v>22</v>
      </c>
      <c r="Q9" s="141" t="s">
        <v>23</v>
      </c>
      <c r="R9" s="145" t="s">
        <v>17</v>
      </c>
      <c r="S9" s="147" t="s">
        <v>7</v>
      </c>
      <c r="T9" s="139" t="s">
        <v>22</v>
      </c>
      <c r="U9" s="141" t="s">
        <v>23</v>
      </c>
      <c r="V9" s="112"/>
      <c r="W9" s="129"/>
      <c r="X9" s="129"/>
      <c r="Y9" s="145" t="s">
        <v>17</v>
      </c>
      <c r="Z9" s="147" t="s">
        <v>7</v>
      </c>
      <c r="AA9" s="139" t="s">
        <v>22</v>
      </c>
      <c r="AB9" s="141" t="s">
        <v>23</v>
      </c>
      <c r="AC9" s="150"/>
      <c r="AD9" s="164"/>
      <c r="AE9" s="145" t="s">
        <v>8</v>
      </c>
      <c r="AF9" s="139" t="s">
        <v>7</v>
      </c>
      <c r="AG9" s="139" t="s">
        <v>8</v>
      </c>
      <c r="AH9" s="139" t="s">
        <v>7</v>
      </c>
      <c r="AI9" s="139" t="s">
        <v>8</v>
      </c>
      <c r="AJ9" s="139" t="s">
        <v>7</v>
      </c>
      <c r="AK9" s="139" t="s">
        <v>8</v>
      </c>
      <c r="AL9" s="141" t="s">
        <v>7</v>
      </c>
      <c r="AM9" s="15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spans="1:254" s="44" customFormat="1" ht="151.80000000000001" customHeight="1" thickBot="1">
      <c r="A10" s="43"/>
      <c r="B10" s="157"/>
      <c r="C10" s="160"/>
      <c r="D10" s="146"/>
      <c r="E10" s="142"/>
      <c r="F10" s="146"/>
      <c r="G10" s="148"/>
      <c r="H10" s="140"/>
      <c r="I10" s="142"/>
      <c r="J10" s="146"/>
      <c r="K10" s="148"/>
      <c r="L10" s="140"/>
      <c r="M10" s="142"/>
      <c r="N10" s="146"/>
      <c r="O10" s="148"/>
      <c r="P10" s="140"/>
      <c r="Q10" s="142"/>
      <c r="R10" s="146"/>
      <c r="S10" s="148"/>
      <c r="T10" s="140"/>
      <c r="U10" s="142"/>
      <c r="V10" s="112"/>
      <c r="W10" s="130"/>
      <c r="X10" s="130"/>
      <c r="Y10" s="146"/>
      <c r="Z10" s="148"/>
      <c r="AA10" s="140"/>
      <c r="AB10" s="142"/>
      <c r="AC10" s="151"/>
      <c r="AD10" s="165"/>
      <c r="AE10" s="146"/>
      <c r="AF10" s="140"/>
      <c r="AG10" s="140"/>
      <c r="AH10" s="140"/>
      <c r="AI10" s="140"/>
      <c r="AJ10" s="140"/>
      <c r="AK10" s="140"/>
      <c r="AL10" s="142"/>
      <c r="AM10" s="151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</row>
    <row r="11" spans="1:254" s="10" customFormat="1" ht="29.4" customHeight="1">
      <c r="A11" s="25"/>
      <c r="B11" s="101">
        <v>1</v>
      </c>
      <c r="C11" s="17" t="s">
        <v>24</v>
      </c>
      <c r="D11" s="57">
        <v>120915</v>
      </c>
      <c r="E11" s="58">
        <v>51197</v>
      </c>
      <c r="F11" s="57">
        <v>77661</v>
      </c>
      <c r="G11" s="59">
        <v>64.227763304800888</v>
      </c>
      <c r="H11" s="60">
        <v>29651</v>
      </c>
      <c r="I11" s="61">
        <v>57.915502861495796</v>
      </c>
      <c r="J11" s="57">
        <v>32002</v>
      </c>
      <c r="K11" s="62">
        <v>26.466526072034075</v>
      </c>
      <c r="L11" s="60">
        <v>8140</v>
      </c>
      <c r="M11" s="61">
        <v>15.899369103658417</v>
      </c>
      <c r="N11" s="57">
        <v>21166</v>
      </c>
      <c r="O11" s="62">
        <v>17.504858785096967</v>
      </c>
      <c r="P11" s="60">
        <v>4490</v>
      </c>
      <c r="Q11" s="61">
        <v>8.7700451198312415</v>
      </c>
      <c r="R11" s="57">
        <v>118802</v>
      </c>
      <c r="S11" s="63">
        <v>98.252491419592275</v>
      </c>
      <c r="T11" s="60">
        <v>48611</v>
      </c>
      <c r="U11" s="64">
        <v>94.948922788444634</v>
      </c>
      <c r="V11" s="45"/>
      <c r="W11" s="106">
        <v>1</v>
      </c>
      <c r="X11" s="17" t="s">
        <v>24</v>
      </c>
      <c r="Y11" s="57">
        <v>118802</v>
      </c>
      <c r="Z11" s="62">
        <v>98.252491419592275</v>
      </c>
      <c r="AA11" s="60">
        <v>50115</v>
      </c>
      <c r="AB11" s="62">
        <v>97.886594917670948</v>
      </c>
      <c r="AC11" s="58">
        <v>11426</v>
      </c>
      <c r="AD11" s="57">
        <v>1714</v>
      </c>
      <c r="AE11" s="60">
        <v>1103</v>
      </c>
      <c r="AF11" s="62">
        <v>64.352392065344219</v>
      </c>
      <c r="AG11" s="60">
        <v>478</v>
      </c>
      <c r="AH11" s="62">
        <v>27.887981330221706</v>
      </c>
      <c r="AI11" s="60">
        <v>247</v>
      </c>
      <c r="AJ11" s="62">
        <v>14.410735122520421</v>
      </c>
      <c r="AK11" s="60">
        <v>1122</v>
      </c>
      <c r="AL11" s="60">
        <v>65.460910151691948</v>
      </c>
      <c r="AM11" s="58">
        <v>0</v>
      </c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s="3" customFormat="1" ht="29.4" customHeight="1">
      <c r="A12" s="25"/>
      <c r="B12" s="102">
        <v>2</v>
      </c>
      <c r="C12" s="18" t="s">
        <v>33</v>
      </c>
      <c r="D12" s="65">
        <v>24501</v>
      </c>
      <c r="E12" s="66">
        <v>10450</v>
      </c>
      <c r="F12" s="65">
        <v>11475</v>
      </c>
      <c r="G12" s="67">
        <v>46.834823068446184</v>
      </c>
      <c r="H12" s="68">
        <v>4370</v>
      </c>
      <c r="I12" s="69">
        <v>41.818181818181813</v>
      </c>
      <c r="J12" s="65">
        <v>8360</v>
      </c>
      <c r="K12" s="70">
        <v>34.121056283417005</v>
      </c>
      <c r="L12" s="68">
        <v>3196</v>
      </c>
      <c r="M12" s="69">
        <v>30.58373205741627</v>
      </c>
      <c r="N12" s="65">
        <v>5710</v>
      </c>
      <c r="O12" s="70">
        <v>23.305171217501329</v>
      </c>
      <c r="P12" s="68">
        <v>3484</v>
      </c>
      <c r="Q12" s="69">
        <v>33.339712918660283</v>
      </c>
      <c r="R12" s="65">
        <v>20707</v>
      </c>
      <c r="S12" s="71">
        <v>84.514917758458836</v>
      </c>
      <c r="T12" s="68">
        <v>8675</v>
      </c>
      <c r="U12" s="72">
        <v>83.014354066985646</v>
      </c>
      <c r="V12" s="49"/>
      <c r="W12" s="107">
        <v>2</v>
      </c>
      <c r="X12" s="18" t="s">
        <v>33</v>
      </c>
      <c r="Y12" s="65">
        <v>20707</v>
      </c>
      <c r="Z12" s="70">
        <v>84.514917758458836</v>
      </c>
      <c r="AA12" s="68">
        <v>8675</v>
      </c>
      <c r="AB12" s="70">
        <v>83.014354066985646</v>
      </c>
      <c r="AC12" s="69">
        <v>0</v>
      </c>
      <c r="AD12" s="65">
        <v>388</v>
      </c>
      <c r="AE12" s="73">
        <v>136</v>
      </c>
      <c r="AF12" s="70">
        <v>35.051546391752574</v>
      </c>
      <c r="AG12" s="73">
        <v>335</v>
      </c>
      <c r="AH12" s="70">
        <v>86.340206185567013</v>
      </c>
      <c r="AI12" s="73">
        <v>91</v>
      </c>
      <c r="AJ12" s="70">
        <v>23.453608247422679</v>
      </c>
      <c r="AK12" s="73">
        <v>356</v>
      </c>
      <c r="AL12" s="70">
        <v>91.75257731958763</v>
      </c>
      <c r="AM12" s="69">
        <v>0</v>
      </c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pans="1:254" s="4" customFormat="1" ht="29.4" customHeight="1">
      <c r="A13" s="25"/>
      <c r="B13" s="103">
        <v>3</v>
      </c>
      <c r="C13" s="18" t="s">
        <v>34</v>
      </c>
      <c r="D13" s="65">
        <v>18545</v>
      </c>
      <c r="E13" s="66">
        <v>7541</v>
      </c>
      <c r="F13" s="65">
        <v>9580</v>
      </c>
      <c r="G13" s="67">
        <v>51.658128875707746</v>
      </c>
      <c r="H13" s="68">
        <v>4157</v>
      </c>
      <c r="I13" s="69">
        <v>55.125314944967506</v>
      </c>
      <c r="J13" s="65">
        <v>3854</v>
      </c>
      <c r="K13" s="70">
        <v>20.781881908870314</v>
      </c>
      <c r="L13" s="68">
        <v>1269</v>
      </c>
      <c r="M13" s="69">
        <v>16.828006895637184</v>
      </c>
      <c r="N13" s="65">
        <v>7248</v>
      </c>
      <c r="O13" s="73">
        <v>39.083310865462387</v>
      </c>
      <c r="P13" s="68">
        <v>3147</v>
      </c>
      <c r="Q13" s="69">
        <v>41.731865800291743</v>
      </c>
      <c r="R13" s="65">
        <v>4785</v>
      </c>
      <c r="S13" s="71">
        <v>25.80210299272041</v>
      </c>
      <c r="T13" s="68">
        <v>2415</v>
      </c>
      <c r="U13" s="72">
        <v>32.024930380586127</v>
      </c>
      <c r="V13" s="50"/>
      <c r="W13" s="108">
        <v>3</v>
      </c>
      <c r="X13" s="18" t="s">
        <v>34</v>
      </c>
      <c r="Y13" s="65">
        <v>10085</v>
      </c>
      <c r="Z13" s="70">
        <v>54.381234834187111</v>
      </c>
      <c r="AA13" s="68">
        <v>6124</v>
      </c>
      <c r="AB13" s="70">
        <v>81.20938867524201</v>
      </c>
      <c r="AC13" s="113">
        <v>0</v>
      </c>
      <c r="AD13" s="114">
        <v>325</v>
      </c>
      <c r="AE13" s="73">
        <v>204</v>
      </c>
      <c r="AF13" s="70">
        <v>62.769230769230766</v>
      </c>
      <c r="AG13" s="73">
        <v>195</v>
      </c>
      <c r="AH13" s="70">
        <v>60</v>
      </c>
      <c r="AI13" s="73">
        <v>108</v>
      </c>
      <c r="AJ13" s="70">
        <v>33.230769230769234</v>
      </c>
      <c r="AK13" s="73">
        <v>225</v>
      </c>
      <c r="AL13" s="68">
        <v>69.230769230769226</v>
      </c>
      <c r="AM13" s="113">
        <v>0</v>
      </c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pans="1:254" s="3" customFormat="1" ht="29.4" customHeight="1">
      <c r="A14" s="25"/>
      <c r="B14" s="104">
        <v>4</v>
      </c>
      <c r="C14" s="18" t="s">
        <v>35</v>
      </c>
      <c r="D14" s="65">
        <v>25845</v>
      </c>
      <c r="E14" s="66">
        <v>7753</v>
      </c>
      <c r="F14" s="65">
        <v>11212</v>
      </c>
      <c r="G14" s="67">
        <v>43.381698587734576</v>
      </c>
      <c r="H14" s="68">
        <v>2240</v>
      </c>
      <c r="I14" s="69">
        <v>28.892041790274732</v>
      </c>
      <c r="J14" s="74">
        <v>1812</v>
      </c>
      <c r="K14" s="70">
        <v>7.0110272780034828</v>
      </c>
      <c r="L14" s="68">
        <v>99</v>
      </c>
      <c r="M14" s="69">
        <v>1.2769250612666065</v>
      </c>
      <c r="N14" s="74">
        <v>3014</v>
      </c>
      <c r="O14" s="70">
        <v>11.661830141226542</v>
      </c>
      <c r="P14" s="68">
        <v>602</v>
      </c>
      <c r="Q14" s="69">
        <v>7.764736231136335</v>
      </c>
      <c r="R14" s="74">
        <v>21968</v>
      </c>
      <c r="S14" s="71">
        <v>84.999032694911975</v>
      </c>
      <c r="T14" s="68">
        <v>6745</v>
      </c>
      <c r="U14" s="72">
        <v>86.998581194376371</v>
      </c>
      <c r="V14" s="46"/>
      <c r="W14" s="109">
        <v>4</v>
      </c>
      <c r="X14" s="18" t="s">
        <v>35</v>
      </c>
      <c r="Y14" s="74">
        <v>21968</v>
      </c>
      <c r="Z14" s="70">
        <v>84.999032694911975</v>
      </c>
      <c r="AA14" s="68">
        <v>6745</v>
      </c>
      <c r="AB14" s="70">
        <v>86.998581194376371</v>
      </c>
      <c r="AC14" s="69">
        <v>0</v>
      </c>
      <c r="AD14" s="74">
        <v>321</v>
      </c>
      <c r="AE14" s="70">
        <v>51</v>
      </c>
      <c r="AF14" s="70">
        <v>15.887850467289718</v>
      </c>
      <c r="AG14" s="70">
        <v>139</v>
      </c>
      <c r="AH14" s="70">
        <v>43.302180685358252</v>
      </c>
      <c r="AI14" s="70">
        <v>54</v>
      </c>
      <c r="AJ14" s="70">
        <v>16.822429906542055</v>
      </c>
      <c r="AK14" s="70">
        <v>150</v>
      </c>
      <c r="AL14" s="70">
        <v>46.728971962616825</v>
      </c>
      <c r="AM14" s="69">
        <v>0</v>
      </c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pans="1:254" s="3" customFormat="1" ht="29.4" customHeight="1">
      <c r="A15" s="25"/>
      <c r="B15" s="102">
        <v>5</v>
      </c>
      <c r="C15" s="19" t="s">
        <v>36</v>
      </c>
      <c r="D15" s="65">
        <v>1630</v>
      </c>
      <c r="E15" s="66">
        <v>615</v>
      </c>
      <c r="F15" s="65">
        <v>1365</v>
      </c>
      <c r="G15" s="67">
        <v>83.742331288343564</v>
      </c>
      <c r="H15" s="68">
        <v>415</v>
      </c>
      <c r="I15" s="69">
        <v>67.479674796747972</v>
      </c>
      <c r="J15" s="65">
        <v>175</v>
      </c>
      <c r="K15" s="70">
        <v>10.736196319018406</v>
      </c>
      <c r="L15" s="68">
        <v>45</v>
      </c>
      <c r="M15" s="69">
        <v>7.3170731707317067</v>
      </c>
      <c r="N15" s="65">
        <v>1375</v>
      </c>
      <c r="O15" s="70">
        <v>84.355828220858896</v>
      </c>
      <c r="P15" s="68">
        <v>420</v>
      </c>
      <c r="Q15" s="69">
        <v>68.292682926829272</v>
      </c>
      <c r="R15" s="65">
        <v>825</v>
      </c>
      <c r="S15" s="71">
        <v>50.613496932515332</v>
      </c>
      <c r="T15" s="68">
        <v>260</v>
      </c>
      <c r="U15" s="72">
        <v>42.276422764227647</v>
      </c>
      <c r="V15" s="46"/>
      <c r="W15" s="107">
        <v>5</v>
      </c>
      <c r="X15" s="19" t="s">
        <v>36</v>
      </c>
      <c r="Y15" s="65">
        <v>1475</v>
      </c>
      <c r="Z15" s="70">
        <v>90.490797546012274</v>
      </c>
      <c r="AA15" s="68">
        <v>525</v>
      </c>
      <c r="AB15" s="70">
        <v>85.365853658536579</v>
      </c>
      <c r="AC15" s="113">
        <v>0</v>
      </c>
      <c r="AD15" s="114">
        <v>85</v>
      </c>
      <c r="AE15" s="73">
        <v>45</v>
      </c>
      <c r="AF15" s="70">
        <v>52.941176470588239</v>
      </c>
      <c r="AG15" s="73">
        <v>35</v>
      </c>
      <c r="AH15" s="70">
        <v>41.17647058823529</v>
      </c>
      <c r="AI15" s="73">
        <v>50</v>
      </c>
      <c r="AJ15" s="70">
        <v>58.82352941176471</v>
      </c>
      <c r="AK15" s="73">
        <v>55</v>
      </c>
      <c r="AL15" s="68">
        <v>64.705882352941174</v>
      </c>
      <c r="AM15" s="113">
        <v>0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spans="1:254" s="5" customFormat="1" ht="29.4" customHeight="1">
      <c r="A16" s="25"/>
      <c r="B16" s="104">
        <v>6</v>
      </c>
      <c r="C16" s="20" t="s">
        <v>37</v>
      </c>
      <c r="D16" s="75">
        <v>96139</v>
      </c>
      <c r="E16" s="66">
        <v>32536</v>
      </c>
      <c r="F16" s="75">
        <v>40172</v>
      </c>
      <c r="G16" s="67">
        <v>41.785331655207564</v>
      </c>
      <c r="H16" s="68">
        <v>11450</v>
      </c>
      <c r="I16" s="69">
        <v>35.191787558396854</v>
      </c>
      <c r="J16" s="75">
        <v>33326</v>
      </c>
      <c r="K16" s="70">
        <v>34.664392182152923</v>
      </c>
      <c r="L16" s="68">
        <v>10436</v>
      </c>
      <c r="M16" s="69">
        <v>32.075239734447997</v>
      </c>
      <c r="N16" s="75">
        <v>26305</v>
      </c>
      <c r="O16" s="70">
        <v>27.361424603958852</v>
      </c>
      <c r="P16" s="68">
        <v>11430</v>
      </c>
      <c r="Q16" s="69">
        <v>35.130317187115814</v>
      </c>
      <c r="R16" s="75">
        <v>65320</v>
      </c>
      <c r="S16" s="71">
        <v>67.943290444044564</v>
      </c>
      <c r="T16" s="68">
        <v>26589</v>
      </c>
      <c r="U16" s="72">
        <v>81.721785099582007</v>
      </c>
      <c r="V16" s="46"/>
      <c r="W16" s="109">
        <v>6</v>
      </c>
      <c r="X16" s="20" t="s">
        <v>37</v>
      </c>
      <c r="Y16" s="75">
        <v>65320</v>
      </c>
      <c r="Z16" s="70">
        <v>67.943290444044564</v>
      </c>
      <c r="AA16" s="68">
        <v>26589</v>
      </c>
      <c r="AB16" s="70">
        <v>81.721785099582007</v>
      </c>
      <c r="AC16" s="115">
        <v>0</v>
      </c>
      <c r="AD16" s="75">
        <v>4417</v>
      </c>
      <c r="AE16" s="116">
        <v>517</v>
      </c>
      <c r="AF16" s="70">
        <v>11.704776997962419</v>
      </c>
      <c r="AG16" s="116">
        <v>12</v>
      </c>
      <c r="AH16" s="70">
        <v>0.27167760923703871</v>
      </c>
      <c r="AI16" s="116">
        <v>689</v>
      </c>
      <c r="AJ16" s="70">
        <v>15.598822730359974</v>
      </c>
      <c r="AK16" s="116">
        <v>756</v>
      </c>
      <c r="AL16" s="70">
        <v>17.115689381933439</v>
      </c>
      <c r="AM16" s="115">
        <v>0</v>
      </c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</row>
    <row r="17" spans="1:254" s="3" customFormat="1" ht="29.4" customHeight="1">
      <c r="A17" s="25"/>
      <c r="B17" s="102">
        <v>7</v>
      </c>
      <c r="C17" s="18" t="s">
        <v>38</v>
      </c>
      <c r="D17" s="74">
        <v>8045</v>
      </c>
      <c r="E17" s="66">
        <v>3759</v>
      </c>
      <c r="F17" s="74">
        <v>7081</v>
      </c>
      <c r="G17" s="67">
        <v>88.017402113113747</v>
      </c>
      <c r="H17" s="68">
        <v>3107</v>
      </c>
      <c r="I17" s="69">
        <v>82.654961425911139</v>
      </c>
      <c r="J17" s="74">
        <v>829</v>
      </c>
      <c r="K17" s="70">
        <v>10.304536979490367</v>
      </c>
      <c r="L17" s="68">
        <v>381</v>
      </c>
      <c r="M17" s="69">
        <v>10.135674381484437</v>
      </c>
      <c r="N17" s="74">
        <v>3133</v>
      </c>
      <c r="O17" s="70">
        <v>38.943443132380359</v>
      </c>
      <c r="P17" s="68">
        <v>1486</v>
      </c>
      <c r="Q17" s="69">
        <v>39.531790369779195</v>
      </c>
      <c r="R17" s="74">
        <v>6732</v>
      </c>
      <c r="S17" s="71">
        <v>83.679303915475458</v>
      </c>
      <c r="T17" s="68">
        <v>3029</v>
      </c>
      <c r="U17" s="72">
        <v>80.579941473796225</v>
      </c>
      <c r="V17" s="46"/>
      <c r="W17" s="107">
        <v>7</v>
      </c>
      <c r="X17" s="18" t="s">
        <v>38</v>
      </c>
      <c r="Y17" s="74">
        <v>7379</v>
      </c>
      <c r="Z17" s="70">
        <v>91.721566190180241</v>
      </c>
      <c r="AA17" s="68">
        <v>3321</v>
      </c>
      <c r="AB17" s="70">
        <v>88.347964884277729</v>
      </c>
      <c r="AC17" s="69">
        <v>432</v>
      </c>
      <c r="AD17" s="74">
        <v>231</v>
      </c>
      <c r="AE17" s="70">
        <v>176</v>
      </c>
      <c r="AF17" s="70">
        <v>76.19047619047619</v>
      </c>
      <c r="AG17" s="70">
        <v>56</v>
      </c>
      <c r="AH17" s="70">
        <v>24.242424242424242</v>
      </c>
      <c r="AI17" s="70">
        <v>151</v>
      </c>
      <c r="AJ17" s="70">
        <v>65.367965367965368</v>
      </c>
      <c r="AK17" s="70">
        <v>194</v>
      </c>
      <c r="AL17" s="68">
        <v>83.98268398268398</v>
      </c>
      <c r="AM17" s="69">
        <v>21</v>
      </c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</row>
    <row r="18" spans="1:254" s="2" customFormat="1" ht="29.4" customHeight="1">
      <c r="A18" s="25"/>
      <c r="B18" s="103">
        <v>8</v>
      </c>
      <c r="C18" s="21" t="s">
        <v>39</v>
      </c>
      <c r="D18" s="76">
        <v>1371</v>
      </c>
      <c r="E18" s="66">
        <v>284</v>
      </c>
      <c r="F18" s="76">
        <v>1340</v>
      </c>
      <c r="G18" s="67">
        <v>97.738876732312178</v>
      </c>
      <c r="H18" s="68">
        <v>138</v>
      </c>
      <c r="I18" s="69">
        <v>48.591549295774648</v>
      </c>
      <c r="J18" s="76">
        <v>39</v>
      </c>
      <c r="K18" s="70">
        <v>2.8446389496717726</v>
      </c>
      <c r="L18" s="68">
        <v>0</v>
      </c>
      <c r="M18" s="69">
        <v>0</v>
      </c>
      <c r="N18" s="76">
        <v>242</v>
      </c>
      <c r="O18" s="70">
        <v>17.65134938001459</v>
      </c>
      <c r="P18" s="68">
        <v>34</v>
      </c>
      <c r="Q18" s="69">
        <v>11.971830985915492</v>
      </c>
      <c r="R18" s="76">
        <v>0</v>
      </c>
      <c r="S18" s="71">
        <v>0</v>
      </c>
      <c r="T18" s="68">
        <v>0</v>
      </c>
      <c r="U18" s="72">
        <v>0</v>
      </c>
      <c r="V18" s="46"/>
      <c r="W18" s="108">
        <v>8</v>
      </c>
      <c r="X18" s="21" t="s">
        <v>39</v>
      </c>
      <c r="Y18" s="76">
        <v>1340</v>
      </c>
      <c r="Z18" s="70">
        <v>97.738876732312178</v>
      </c>
      <c r="AA18" s="68">
        <v>138</v>
      </c>
      <c r="AB18" s="70">
        <v>48.591549295774648</v>
      </c>
      <c r="AC18" s="117">
        <v>0</v>
      </c>
      <c r="AD18" s="76">
        <v>67</v>
      </c>
      <c r="AE18" s="118">
        <v>23</v>
      </c>
      <c r="AF18" s="70">
        <v>34.328358208955223</v>
      </c>
      <c r="AG18" s="118">
        <v>0</v>
      </c>
      <c r="AH18" s="70">
        <v>0</v>
      </c>
      <c r="AI18" s="118">
        <v>21</v>
      </c>
      <c r="AJ18" s="70">
        <v>31.343283582089555</v>
      </c>
      <c r="AK18" s="118">
        <v>23</v>
      </c>
      <c r="AL18" s="68">
        <v>34.328358208955223</v>
      </c>
      <c r="AM18" s="117">
        <v>9</v>
      </c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s="7" customFormat="1" ht="29.4" customHeight="1">
      <c r="A19" s="25"/>
      <c r="B19" s="104">
        <v>9</v>
      </c>
      <c r="C19" s="22" t="s">
        <v>29</v>
      </c>
      <c r="D19" s="77">
        <v>68000</v>
      </c>
      <c r="E19" s="66">
        <v>8100</v>
      </c>
      <c r="F19" s="77">
        <v>60000</v>
      </c>
      <c r="G19" s="78">
        <v>88.235294117647058</v>
      </c>
      <c r="H19" s="68">
        <v>4500</v>
      </c>
      <c r="I19" s="69">
        <v>55.555555555555557</v>
      </c>
      <c r="J19" s="77">
        <v>25000</v>
      </c>
      <c r="K19" s="70">
        <v>36.764705882352942</v>
      </c>
      <c r="L19" s="68">
        <v>1200</v>
      </c>
      <c r="M19" s="69">
        <v>14.814814814814813</v>
      </c>
      <c r="N19" s="77">
        <v>20000</v>
      </c>
      <c r="O19" s="70">
        <v>29.411764705882355</v>
      </c>
      <c r="P19" s="68">
        <v>800</v>
      </c>
      <c r="Q19" s="69">
        <v>9.8765432098765427</v>
      </c>
      <c r="R19" s="77">
        <v>51000</v>
      </c>
      <c r="S19" s="79">
        <v>75</v>
      </c>
      <c r="T19" s="68">
        <v>6075</v>
      </c>
      <c r="U19" s="80">
        <v>75</v>
      </c>
      <c r="V19" s="47"/>
      <c r="W19" s="109">
        <v>9</v>
      </c>
      <c r="X19" s="22" t="s">
        <v>29</v>
      </c>
      <c r="Y19" s="77">
        <v>60000</v>
      </c>
      <c r="Z19" s="70">
        <v>88.23</v>
      </c>
      <c r="AA19" s="68">
        <v>4500</v>
      </c>
      <c r="AB19" s="70">
        <v>55.55</v>
      </c>
      <c r="AC19" s="119">
        <v>0</v>
      </c>
      <c r="AD19" s="77">
        <v>2800</v>
      </c>
      <c r="AE19" s="120">
        <v>500</v>
      </c>
      <c r="AF19" s="70">
        <v>17.857142857142858</v>
      </c>
      <c r="AG19" s="120">
        <v>400</v>
      </c>
      <c r="AH19" s="70">
        <v>14.285714285714285</v>
      </c>
      <c r="AI19" s="120">
        <v>400</v>
      </c>
      <c r="AJ19" s="70">
        <v>14.285714285714285</v>
      </c>
      <c r="AK19" s="120">
        <v>500</v>
      </c>
      <c r="AL19" s="68">
        <v>17.86</v>
      </c>
      <c r="AM19" s="119">
        <v>130</v>
      </c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s="3" customFormat="1" ht="29.4" customHeight="1">
      <c r="A20" s="25"/>
      <c r="B20" s="102">
        <v>10</v>
      </c>
      <c r="C20" s="18" t="s">
        <v>30</v>
      </c>
      <c r="D20" s="74">
        <v>4757</v>
      </c>
      <c r="E20" s="66">
        <v>68</v>
      </c>
      <c r="F20" s="74">
        <v>4500</v>
      </c>
      <c r="G20" s="67">
        <v>94.597435358419162</v>
      </c>
      <c r="H20" s="68">
        <v>65</v>
      </c>
      <c r="I20" s="69">
        <v>95.588235294117652</v>
      </c>
      <c r="J20" s="74">
        <v>2700</v>
      </c>
      <c r="K20" s="70">
        <v>56.758461215051504</v>
      </c>
      <c r="L20" s="68">
        <v>35</v>
      </c>
      <c r="M20" s="69">
        <v>51.470588235294116</v>
      </c>
      <c r="N20" s="74">
        <v>3000</v>
      </c>
      <c r="O20" s="70">
        <v>63.064956905612782</v>
      </c>
      <c r="P20" s="68">
        <v>40</v>
      </c>
      <c r="Q20" s="69">
        <v>58.82352941176471</v>
      </c>
      <c r="R20" s="74">
        <v>10</v>
      </c>
      <c r="S20" s="71">
        <v>0.21021652301870924</v>
      </c>
      <c r="T20" s="68">
        <v>0</v>
      </c>
      <c r="U20" s="72">
        <v>0</v>
      </c>
      <c r="V20" s="46"/>
      <c r="W20" s="107">
        <v>10</v>
      </c>
      <c r="X20" s="18" t="s">
        <v>30</v>
      </c>
      <c r="Y20" s="74">
        <v>4500</v>
      </c>
      <c r="Z20" s="70">
        <v>94.6</v>
      </c>
      <c r="AA20" s="68">
        <v>65</v>
      </c>
      <c r="AB20" s="70">
        <v>95.59</v>
      </c>
      <c r="AC20" s="69">
        <v>0</v>
      </c>
      <c r="AD20" s="74">
        <v>297</v>
      </c>
      <c r="AE20" s="70">
        <v>257</v>
      </c>
      <c r="AF20" s="70">
        <v>86.531986531986533</v>
      </c>
      <c r="AG20" s="70">
        <v>15</v>
      </c>
      <c r="AH20" s="70">
        <v>5.0505050505050502</v>
      </c>
      <c r="AI20" s="70">
        <v>275</v>
      </c>
      <c r="AJ20" s="70">
        <v>92.592592592592595</v>
      </c>
      <c r="AK20" s="70">
        <v>275</v>
      </c>
      <c r="AL20" s="70">
        <v>92.592592592592595</v>
      </c>
      <c r="AM20" s="69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</row>
    <row r="21" spans="1:254" s="3" customFormat="1" ht="29.4" customHeight="1">
      <c r="A21" s="25"/>
      <c r="B21" s="104">
        <v>11</v>
      </c>
      <c r="C21" s="18" t="s">
        <v>40</v>
      </c>
      <c r="D21" s="74">
        <v>5545</v>
      </c>
      <c r="E21" s="66">
        <v>2410</v>
      </c>
      <c r="F21" s="74">
        <v>2895</v>
      </c>
      <c r="G21" s="67">
        <v>52.209197475202885</v>
      </c>
      <c r="H21" s="68">
        <v>1105</v>
      </c>
      <c r="I21" s="69">
        <v>45.850622406639005</v>
      </c>
      <c r="J21" s="74">
        <v>1810</v>
      </c>
      <c r="K21" s="70">
        <v>32.642019837691613</v>
      </c>
      <c r="L21" s="68">
        <v>855</v>
      </c>
      <c r="M21" s="69">
        <v>35.477178423236516</v>
      </c>
      <c r="N21" s="74">
        <v>467</v>
      </c>
      <c r="O21" s="70">
        <v>8.4220018034265092</v>
      </c>
      <c r="P21" s="68">
        <v>295</v>
      </c>
      <c r="Q21" s="69">
        <v>12.240663900414937</v>
      </c>
      <c r="R21" s="74">
        <v>1575</v>
      </c>
      <c r="S21" s="71">
        <v>28.40396753832281</v>
      </c>
      <c r="T21" s="68">
        <v>640</v>
      </c>
      <c r="U21" s="72">
        <v>26.556016597510375</v>
      </c>
      <c r="V21" s="46"/>
      <c r="W21" s="109">
        <v>11</v>
      </c>
      <c r="X21" s="18" t="s">
        <v>40</v>
      </c>
      <c r="Y21" s="74">
        <v>3335</v>
      </c>
      <c r="Z21" s="70">
        <v>60.144274120829579</v>
      </c>
      <c r="AA21" s="68">
        <v>1590</v>
      </c>
      <c r="AB21" s="70">
        <v>65.975103734439827</v>
      </c>
      <c r="AC21" s="69">
        <v>0</v>
      </c>
      <c r="AD21" s="74">
        <v>275</v>
      </c>
      <c r="AE21" s="70">
        <v>190</v>
      </c>
      <c r="AF21" s="70">
        <v>69.090909090909093</v>
      </c>
      <c r="AG21" s="70">
        <v>95</v>
      </c>
      <c r="AH21" s="70">
        <v>34.545454545454547</v>
      </c>
      <c r="AI21" s="70">
        <v>65</v>
      </c>
      <c r="AJ21" s="70">
        <v>23.636363636363637</v>
      </c>
      <c r="AK21" s="70">
        <v>215</v>
      </c>
      <c r="AL21" s="68">
        <v>78.181818181818187</v>
      </c>
      <c r="AM21" s="69">
        <v>0</v>
      </c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</row>
    <row r="22" spans="1:254" s="3" customFormat="1" ht="29.4" customHeight="1">
      <c r="A22" s="25"/>
      <c r="B22" s="102">
        <v>12</v>
      </c>
      <c r="C22" s="18" t="s">
        <v>41</v>
      </c>
      <c r="D22" s="65">
        <v>24000</v>
      </c>
      <c r="E22" s="66">
        <v>9111</v>
      </c>
      <c r="F22" s="74">
        <v>11307</v>
      </c>
      <c r="G22" s="67">
        <v>47.112500000000004</v>
      </c>
      <c r="H22" s="68">
        <v>4602</v>
      </c>
      <c r="I22" s="69">
        <v>50.510372077708269</v>
      </c>
      <c r="J22" s="65">
        <v>1410</v>
      </c>
      <c r="K22" s="70">
        <v>5.875</v>
      </c>
      <c r="L22" s="68">
        <v>655</v>
      </c>
      <c r="M22" s="69">
        <v>7.1891120623422236</v>
      </c>
      <c r="N22" s="65">
        <v>5710</v>
      </c>
      <c r="O22" s="70">
        <v>23.791666666666668</v>
      </c>
      <c r="P22" s="68">
        <v>2600</v>
      </c>
      <c r="Q22" s="69">
        <v>28.536933377236306</v>
      </c>
      <c r="R22" s="65">
        <v>9500</v>
      </c>
      <c r="S22" s="71">
        <v>39.583333333333329</v>
      </c>
      <c r="T22" s="68">
        <v>3700</v>
      </c>
      <c r="U22" s="72">
        <v>40.610251344528592</v>
      </c>
      <c r="V22" s="46"/>
      <c r="W22" s="107">
        <v>12</v>
      </c>
      <c r="X22" s="18" t="s">
        <v>41</v>
      </c>
      <c r="Y22" s="65">
        <v>13500</v>
      </c>
      <c r="Z22" s="70">
        <v>56.25</v>
      </c>
      <c r="AA22" s="68">
        <v>5782</v>
      </c>
      <c r="AB22" s="70">
        <v>63.461749533530899</v>
      </c>
      <c r="AC22" s="69">
        <v>0</v>
      </c>
      <c r="AD22" s="114">
        <v>180</v>
      </c>
      <c r="AE22" s="73">
        <v>110</v>
      </c>
      <c r="AF22" s="70">
        <v>61.111111111111114</v>
      </c>
      <c r="AG22" s="70">
        <v>11</v>
      </c>
      <c r="AH22" s="70">
        <v>6.1111111111111107</v>
      </c>
      <c r="AI22" s="70">
        <v>30</v>
      </c>
      <c r="AJ22" s="70">
        <v>16.666666666666664</v>
      </c>
      <c r="AK22" s="73">
        <v>105</v>
      </c>
      <c r="AL22" s="70">
        <v>58.333333333333336</v>
      </c>
      <c r="AM22" s="69">
        <v>0</v>
      </c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</row>
    <row r="23" spans="1:254" s="3" customFormat="1" ht="29.4" customHeight="1">
      <c r="A23" s="25"/>
      <c r="B23" s="103">
        <v>13</v>
      </c>
      <c r="C23" s="18" t="s">
        <v>27</v>
      </c>
      <c r="D23" s="74">
        <v>16641</v>
      </c>
      <c r="E23" s="66">
        <v>7485</v>
      </c>
      <c r="F23" s="74">
        <v>12600</v>
      </c>
      <c r="G23" s="67">
        <v>75.716603569497025</v>
      </c>
      <c r="H23" s="68">
        <v>5420</v>
      </c>
      <c r="I23" s="69">
        <v>72.411489645958582</v>
      </c>
      <c r="J23" s="74">
        <v>3500</v>
      </c>
      <c r="K23" s="70">
        <v>21.032389880415842</v>
      </c>
      <c r="L23" s="68">
        <v>1241</v>
      </c>
      <c r="M23" s="69">
        <v>16.579826319305276</v>
      </c>
      <c r="N23" s="74">
        <v>7650</v>
      </c>
      <c r="O23" s="70">
        <v>45.970795024337477</v>
      </c>
      <c r="P23" s="68">
        <v>2350</v>
      </c>
      <c r="Q23" s="69">
        <v>31.396125584502339</v>
      </c>
      <c r="R23" s="74">
        <v>5025</v>
      </c>
      <c r="S23" s="71">
        <v>30.196502614025601</v>
      </c>
      <c r="T23" s="68">
        <v>2230</v>
      </c>
      <c r="U23" s="72">
        <v>29.792919171676687</v>
      </c>
      <c r="V23" s="46"/>
      <c r="W23" s="108">
        <v>13</v>
      </c>
      <c r="X23" s="18" t="s">
        <v>27</v>
      </c>
      <c r="Y23" s="74">
        <v>11750</v>
      </c>
      <c r="Z23" s="70">
        <v>70.608737455681748</v>
      </c>
      <c r="AA23" s="68">
        <v>5220</v>
      </c>
      <c r="AB23" s="70">
        <v>69.739478957915836</v>
      </c>
      <c r="AC23" s="69">
        <v>725</v>
      </c>
      <c r="AD23" s="74">
        <v>340</v>
      </c>
      <c r="AE23" s="70">
        <v>270</v>
      </c>
      <c r="AF23" s="70">
        <v>79.411764705882348</v>
      </c>
      <c r="AG23" s="70">
        <v>158</v>
      </c>
      <c r="AH23" s="70">
        <v>46.470588235294116</v>
      </c>
      <c r="AI23" s="70">
        <v>298</v>
      </c>
      <c r="AJ23" s="70">
        <v>87.647058823529406</v>
      </c>
      <c r="AK23" s="70">
        <v>307</v>
      </c>
      <c r="AL23" s="68">
        <v>90.294117647058826</v>
      </c>
      <c r="AM23" s="69">
        <v>0</v>
      </c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</row>
    <row r="24" spans="1:254" s="4" customFormat="1" ht="29.4" customHeight="1">
      <c r="A24" s="25"/>
      <c r="B24" s="104">
        <v>14</v>
      </c>
      <c r="C24" s="18" t="s">
        <v>42</v>
      </c>
      <c r="D24" s="74">
        <v>24396</v>
      </c>
      <c r="E24" s="66">
        <v>8000</v>
      </c>
      <c r="F24" s="74">
        <v>5899</v>
      </c>
      <c r="G24" s="67">
        <v>24.180193474340054</v>
      </c>
      <c r="H24" s="68">
        <v>1680</v>
      </c>
      <c r="I24" s="69">
        <v>21</v>
      </c>
      <c r="J24" s="74">
        <v>5000</v>
      </c>
      <c r="K24" s="70">
        <v>20.495163141498608</v>
      </c>
      <c r="L24" s="68">
        <v>2300</v>
      </c>
      <c r="M24" s="69">
        <v>28.749999999999996</v>
      </c>
      <c r="N24" s="74">
        <v>18980</v>
      </c>
      <c r="O24" s="70">
        <v>77.799639285128706</v>
      </c>
      <c r="P24" s="68">
        <v>789</v>
      </c>
      <c r="Q24" s="69">
        <v>9.8625000000000007</v>
      </c>
      <c r="R24" s="74">
        <v>18980</v>
      </c>
      <c r="S24" s="71">
        <v>77.8</v>
      </c>
      <c r="T24" s="68">
        <v>2300</v>
      </c>
      <c r="U24" s="72">
        <v>28.75</v>
      </c>
      <c r="V24" s="46"/>
      <c r="W24" s="109">
        <v>14</v>
      </c>
      <c r="X24" s="18" t="s">
        <v>42</v>
      </c>
      <c r="Y24" s="74">
        <v>18980</v>
      </c>
      <c r="Z24" s="70">
        <v>77.799639285128706</v>
      </c>
      <c r="AA24" s="68">
        <v>1359</v>
      </c>
      <c r="AB24" s="70">
        <v>16.987500000000001</v>
      </c>
      <c r="AC24" s="69">
        <v>1228</v>
      </c>
      <c r="AD24" s="74">
        <v>1326</v>
      </c>
      <c r="AE24" s="70">
        <v>1034</v>
      </c>
      <c r="AF24" s="70">
        <v>77.97888386123681</v>
      </c>
      <c r="AG24" s="70">
        <v>477</v>
      </c>
      <c r="AH24" s="70">
        <v>35.972850678733032</v>
      </c>
      <c r="AI24" s="70">
        <v>70</v>
      </c>
      <c r="AJ24" s="70">
        <v>5.2790346907993966</v>
      </c>
      <c r="AK24" s="70">
        <v>795</v>
      </c>
      <c r="AL24" s="70">
        <v>59.95475113122172</v>
      </c>
      <c r="AM24" s="69">
        <v>34</v>
      </c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</row>
    <row r="25" spans="1:254" s="3" customFormat="1" ht="29.4" customHeight="1">
      <c r="A25" s="25"/>
      <c r="B25" s="102">
        <v>15</v>
      </c>
      <c r="C25" s="18" t="s">
        <v>31</v>
      </c>
      <c r="D25" s="74">
        <v>1969</v>
      </c>
      <c r="E25" s="66">
        <v>590</v>
      </c>
      <c r="F25" s="74">
        <v>1315</v>
      </c>
      <c r="G25" s="67">
        <v>66.785170137125448</v>
      </c>
      <c r="H25" s="68">
        <v>354</v>
      </c>
      <c r="I25" s="69">
        <v>60</v>
      </c>
      <c r="J25" s="74">
        <v>1606</v>
      </c>
      <c r="K25" s="70">
        <v>81.564245810055866</v>
      </c>
      <c r="L25" s="68">
        <v>265</v>
      </c>
      <c r="M25" s="69">
        <v>44.915254237288138</v>
      </c>
      <c r="N25" s="74">
        <v>43</v>
      </c>
      <c r="O25" s="70">
        <v>2.1838496698831893</v>
      </c>
      <c r="P25" s="68">
        <v>30</v>
      </c>
      <c r="Q25" s="69">
        <v>5.0847457627118651</v>
      </c>
      <c r="R25" s="74">
        <v>0</v>
      </c>
      <c r="S25" s="71">
        <v>0</v>
      </c>
      <c r="T25" s="68">
        <v>0</v>
      </c>
      <c r="U25" s="72">
        <v>0</v>
      </c>
      <c r="V25" s="46"/>
      <c r="W25" s="107">
        <v>15</v>
      </c>
      <c r="X25" s="18" t="s">
        <v>31</v>
      </c>
      <c r="Y25" s="74">
        <v>1606</v>
      </c>
      <c r="Z25" s="70">
        <v>81.564245810055866</v>
      </c>
      <c r="AA25" s="68">
        <v>442</v>
      </c>
      <c r="AB25" s="70">
        <v>74.915254237288138</v>
      </c>
      <c r="AC25" s="69">
        <v>0</v>
      </c>
      <c r="AD25" s="74">
        <v>333</v>
      </c>
      <c r="AE25" s="70">
        <v>217</v>
      </c>
      <c r="AF25" s="70">
        <v>65.165165165165163</v>
      </c>
      <c r="AG25" s="70">
        <v>19</v>
      </c>
      <c r="AH25" s="70">
        <v>5.7057057057057055</v>
      </c>
      <c r="AI25" s="70">
        <v>96</v>
      </c>
      <c r="AJ25" s="70">
        <v>28.828828828828829</v>
      </c>
      <c r="AK25" s="70">
        <v>217</v>
      </c>
      <c r="AL25" s="68">
        <v>65.165165165165163</v>
      </c>
      <c r="AM25" s="69">
        <v>0</v>
      </c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</row>
    <row r="26" spans="1:254" s="6" customFormat="1" ht="29.4" customHeight="1">
      <c r="A26" s="25"/>
      <c r="B26" s="104">
        <v>16</v>
      </c>
      <c r="C26" s="21" t="s">
        <v>43</v>
      </c>
      <c r="D26" s="76">
        <v>2345</v>
      </c>
      <c r="E26" s="66">
        <v>245</v>
      </c>
      <c r="F26" s="76">
        <v>890</v>
      </c>
      <c r="G26" s="67">
        <v>37.953091684434966</v>
      </c>
      <c r="H26" s="68">
        <v>89</v>
      </c>
      <c r="I26" s="69">
        <v>36.326530612244902</v>
      </c>
      <c r="J26" s="76">
        <v>1578</v>
      </c>
      <c r="K26" s="70">
        <v>67.292110874200432</v>
      </c>
      <c r="L26" s="68">
        <v>145</v>
      </c>
      <c r="M26" s="69">
        <v>59.183673469387756</v>
      </c>
      <c r="N26" s="76">
        <v>1978</v>
      </c>
      <c r="O26" s="70">
        <v>84.349680170575695</v>
      </c>
      <c r="P26" s="68">
        <v>201</v>
      </c>
      <c r="Q26" s="69">
        <v>82.040816326530603</v>
      </c>
      <c r="R26" s="76">
        <v>1641</v>
      </c>
      <c r="S26" s="71">
        <v>69.978678038379527</v>
      </c>
      <c r="T26" s="68">
        <v>184</v>
      </c>
      <c r="U26" s="72">
        <v>75.102040816326536</v>
      </c>
      <c r="V26" s="46"/>
      <c r="W26" s="109">
        <v>16</v>
      </c>
      <c r="X26" s="21" t="s">
        <v>43</v>
      </c>
      <c r="Y26" s="76">
        <v>1978</v>
      </c>
      <c r="Z26" s="70">
        <v>84.35</v>
      </c>
      <c r="AA26" s="68">
        <v>201</v>
      </c>
      <c r="AB26" s="70">
        <v>82.04</v>
      </c>
      <c r="AC26" s="117">
        <v>0</v>
      </c>
      <c r="AD26" s="76">
        <v>68</v>
      </c>
      <c r="AE26" s="118">
        <v>45</v>
      </c>
      <c r="AF26" s="70">
        <v>66.17647058823529</v>
      </c>
      <c r="AG26" s="118">
        <v>5</v>
      </c>
      <c r="AH26" s="70">
        <v>7.3529411764705888</v>
      </c>
      <c r="AI26" s="118">
        <v>54</v>
      </c>
      <c r="AJ26" s="70">
        <v>79.411764705882348</v>
      </c>
      <c r="AK26" s="118">
        <v>58</v>
      </c>
      <c r="AL26" s="70">
        <v>85.294117647058826</v>
      </c>
      <c r="AM26" s="117">
        <v>0</v>
      </c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</row>
    <row r="27" spans="1:254" s="3" customFormat="1" ht="29.4" customHeight="1">
      <c r="A27" s="25"/>
      <c r="B27" s="102">
        <v>17</v>
      </c>
      <c r="C27" s="18" t="s">
        <v>26</v>
      </c>
      <c r="D27" s="74">
        <v>65</v>
      </c>
      <c r="E27" s="66">
        <v>28</v>
      </c>
      <c r="F27" s="74">
        <v>65</v>
      </c>
      <c r="G27" s="67">
        <v>100</v>
      </c>
      <c r="H27" s="68">
        <v>28</v>
      </c>
      <c r="I27" s="69">
        <v>100</v>
      </c>
      <c r="J27" s="74">
        <v>65</v>
      </c>
      <c r="K27" s="70">
        <v>100</v>
      </c>
      <c r="L27" s="68">
        <v>28</v>
      </c>
      <c r="M27" s="69">
        <v>100</v>
      </c>
      <c r="N27" s="74">
        <v>65</v>
      </c>
      <c r="O27" s="70">
        <v>100</v>
      </c>
      <c r="P27" s="68">
        <v>28</v>
      </c>
      <c r="Q27" s="69">
        <v>100</v>
      </c>
      <c r="R27" s="74">
        <v>0</v>
      </c>
      <c r="S27" s="71">
        <v>0</v>
      </c>
      <c r="T27" s="68">
        <v>0</v>
      </c>
      <c r="U27" s="72">
        <v>0</v>
      </c>
      <c r="V27" s="46"/>
      <c r="W27" s="107">
        <v>17</v>
      </c>
      <c r="X27" s="18" t="s">
        <v>26</v>
      </c>
      <c r="Y27" s="74">
        <v>65</v>
      </c>
      <c r="Z27" s="70">
        <v>100</v>
      </c>
      <c r="AA27" s="68">
        <v>28</v>
      </c>
      <c r="AB27" s="70">
        <v>100</v>
      </c>
      <c r="AC27" s="69">
        <v>0</v>
      </c>
      <c r="AD27" s="74">
        <v>18</v>
      </c>
      <c r="AE27" s="70">
        <v>18</v>
      </c>
      <c r="AF27" s="70">
        <v>100</v>
      </c>
      <c r="AG27" s="70">
        <v>3</v>
      </c>
      <c r="AH27" s="70">
        <v>16.666666666666664</v>
      </c>
      <c r="AI27" s="70">
        <v>18</v>
      </c>
      <c r="AJ27" s="70">
        <v>100</v>
      </c>
      <c r="AK27" s="70">
        <v>18</v>
      </c>
      <c r="AL27" s="68">
        <v>100</v>
      </c>
      <c r="AM27" s="69">
        <v>0</v>
      </c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</row>
    <row r="28" spans="1:254" s="7" customFormat="1" ht="29.4" customHeight="1">
      <c r="A28" s="25"/>
      <c r="B28" s="103">
        <v>18</v>
      </c>
      <c r="C28" s="18" t="s">
        <v>32</v>
      </c>
      <c r="D28" s="81">
        <v>19239</v>
      </c>
      <c r="E28" s="66">
        <v>4280</v>
      </c>
      <c r="F28" s="81">
        <v>18030</v>
      </c>
      <c r="G28" s="67">
        <v>93.715889599251526</v>
      </c>
      <c r="H28" s="68">
        <v>3993</v>
      </c>
      <c r="I28" s="69">
        <v>93.294392523364493</v>
      </c>
      <c r="J28" s="74">
        <v>11013</v>
      </c>
      <c r="K28" s="70">
        <v>57.243099953220025</v>
      </c>
      <c r="L28" s="68">
        <v>1126</v>
      </c>
      <c r="M28" s="69">
        <v>26.308411214953271</v>
      </c>
      <c r="N28" s="81">
        <v>12709</v>
      </c>
      <c r="O28" s="70">
        <v>66.058526950465208</v>
      </c>
      <c r="P28" s="68">
        <v>2019</v>
      </c>
      <c r="Q28" s="69">
        <v>47.17289719626168</v>
      </c>
      <c r="R28" s="81">
        <v>16821</v>
      </c>
      <c r="S28" s="71">
        <v>87.431779198503051</v>
      </c>
      <c r="T28" s="68">
        <v>3799</v>
      </c>
      <c r="U28" s="72">
        <v>88.761682242990659</v>
      </c>
      <c r="V28" s="46"/>
      <c r="W28" s="108">
        <v>18</v>
      </c>
      <c r="X28" s="18" t="s">
        <v>32</v>
      </c>
      <c r="Y28" s="81">
        <v>15727</v>
      </c>
      <c r="Z28" s="70">
        <v>81.745412963251724</v>
      </c>
      <c r="AA28" s="68">
        <v>2445</v>
      </c>
      <c r="AB28" s="70">
        <v>57.126168224299064</v>
      </c>
      <c r="AC28" s="121">
        <v>1314</v>
      </c>
      <c r="AD28" s="81">
        <v>466</v>
      </c>
      <c r="AE28" s="122">
        <v>429</v>
      </c>
      <c r="AF28" s="70">
        <v>92.060085836909863</v>
      </c>
      <c r="AG28" s="122">
        <v>39</v>
      </c>
      <c r="AH28" s="70">
        <v>8.3690987124463518</v>
      </c>
      <c r="AI28" s="122">
        <v>318</v>
      </c>
      <c r="AJ28" s="70">
        <v>68.240343347639481</v>
      </c>
      <c r="AK28" s="122">
        <v>435</v>
      </c>
      <c r="AL28" s="70">
        <v>93.347639484978544</v>
      </c>
      <c r="AM28" s="121">
        <v>0</v>
      </c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s="8" customFormat="1" ht="29.4" customHeight="1">
      <c r="A29" s="25"/>
      <c r="B29" s="104">
        <v>19</v>
      </c>
      <c r="C29" s="23" t="s">
        <v>44</v>
      </c>
      <c r="D29" s="82">
        <v>10928</v>
      </c>
      <c r="E29" s="66">
        <v>5345</v>
      </c>
      <c r="F29" s="82">
        <v>2779</v>
      </c>
      <c r="G29" s="83">
        <v>25.430087847730597</v>
      </c>
      <c r="H29" s="68">
        <v>1106</v>
      </c>
      <c r="I29" s="84">
        <v>20.692235734331152</v>
      </c>
      <c r="J29" s="82">
        <v>0</v>
      </c>
      <c r="K29" s="83">
        <v>0</v>
      </c>
      <c r="L29" s="68">
        <v>0</v>
      </c>
      <c r="M29" s="84">
        <v>0</v>
      </c>
      <c r="N29" s="82">
        <v>1538</v>
      </c>
      <c r="O29" s="83">
        <v>14.073938506588579</v>
      </c>
      <c r="P29" s="68">
        <v>482</v>
      </c>
      <c r="Q29" s="84">
        <v>9.0177736202057996</v>
      </c>
      <c r="R29" s="82">
        <v>8999</v>
      </c>
      <c r="S29" s="83">
        <v>82.348096632503669</v>
      </c>
      <c r="T29" s="68">
        <v>4353</v>
      </c>
      <c r="U29" s="84">
        <v>81.440598690364823</v>
      </c>
      <c r="V29" s="48"/>
      <c r="W29" s="109">
        <v>19</v>
      </c>
      <c r="X29" s="23" t="s">
        <v>44</v>
      </c>
      <c r="Y29" s="82">
        <v>9608</v>
      </c>
      <c r="Z29" s="83">
        <v>87.920937042459741</v>
      </c>
      <c r="AA29" s="68">
        <v>4609</v>
      </c>
      <c r="AB29" s="83">
        <v>86.230121608980355</v>
      </c>
      <c r="AC29" s="84">
        <v>1477</v>
      </c>
      <c r="AD29" s="82">
        <v>14</v>
      </c>
      <c r="AE29" s="83">
        <v>0</v>
      </c>
      <c r="AF29" s="83">
        <v>0</v>
      </c>
      <c r="AG29" s="83">
        <v>0</v>
      </c>
      <c r="AH29" s="70">
        <v>0</v>
      </c>
      <c r="AI29" s="83">
        <v>5</v>
      </c>
      <c r="AJ29" s="83">
        <v>35.714285714285715</v>
      </c>
      <c r="AK29" s="83">
        <v>8</v>
      </c>
      <c r="AL29" s="68">
        <v>57.142857142857139</v>
      </c>
      <c r="AM29" s="84">
        <v>9</v>
      </c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s="3" customFormat="1" ht="29.4" customHeight="1">
      <c r="A30" s="25"/>
      <c r="B30" s="102">
        <v>20</v>
      </c>
      <c r="C30" s="18" t="s">
        <v>45</v>
      </c>
      <c r="D30" s="74">
        <v>25228</v>
      </c>
      <c r="E30" s="66">
        <v>7220</v>
      </c>
      <c r="F30" s="74">
        <v>8486</v>
      </c>
      <c r="G30" s="67">
        <v>33.63722847629618</v>
      </c>
      <c r="H30" s="68">
        <v>1128</v>
      </c>
      <c r="I30" s="69">
        <v>15.62326869806094</v>
      </c>
      <c r="J30" s="74">
        <v>0</v>
      </c>
      <c r="K30" s="70">
        <v>0</v>
      </c>
      <c r="L30" s="68">
        <v>0</v>
      </c>
      <c r="M30" s="69">
        <v>0</v>
      </c>
      <c r="N30" s="74">
        <v>0</v>
      </c>
      <c r="O30" s="70">
        <v>0</v>
      </c>
      <c r="P30" s="68">
        <v>0</v>
      </c>
      <c r="Q30" s="69">
        <v>0</v>
      </c>
      <c r="R30" s="74">
        <v>0</v>
      </c>
      <c r="S30" s="71">
        <v>0</v>
      </c>
      <c r="T30" s="68">
        <v>0</v>
      </c>
      <c r="U30" s="72">
        <v>0</v>
      </c>
      <c r="V30" s="46"/>
      <c r="W30" s="107">
        <v>20</v>
      </c>
      <c r="X30" s="18" t="s">
        <v>45</v>
      </c>
      <c r="Y30" s="74">
        <v>8486</v>
      </c>
      <c r="Z30" s="70">
        <v>33.63722847629618</v>
      </c>
      <c r="AA30" s="68">
        <v>1128</v>
      </c>
      <c r="AB30" s="70">
        <v>15.62326869806094</v>
      </c>
      <c r="AC30" s="69">
        <v>7130</v>
      </c>
      <c r="AD30" s="74">
        <v>94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69">
        <v>797</v>
      </c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</row>
    <row r="31" spans="1:254" s="3" customFormat="1" ht="29.4" customHeight="1">
      <c r="A31" s="25"/>
      <c r="B31" s="104">
        <v>21</v>
      </c>
      <c r="C31" s="18" t="s">
        <v>24</v>
      </c>
      <c r="D31" s="74">
        <v>366503</v>
      </c>
      <c r="E31" s="66">
        <v>164926</v>
      </c>
      <c r="F31" s="74">
        <v>296256</v>
      </c>
      <c r="G31" s="67">
        <f t="shared" ref="G31:G35" si="0">F31*100/D31</f>
        <v>80.833171897637939</v>
      </c>
      <c r="H31" s="68">
        <v>148434</v>
      </c>
      <c r="I31" s="69">
        <f t="shared" ref="I31:I35" si="1">H31*100/E31</f>
        <v>90.000363799522205</v>
      </c>
      <c r="J31" s="74">
        <v>117789</v>
      </c>
      <c r="K31" s="70">
        <f t="shared" ref="K31:K34" si="2">J31/D31*100</f>
        <v>32.138618237777045</v>
      </c>
      <c r="L31" s="68">
        <v>61022</v>
      </c>
      <c r="M31" s="69">
        <f t="shared" ref="M31:M35" si="3">L31/E31*100</f>
        <v>36.99962407382705</v>
      </c>
      <c r="N31" s="74">
        <v>66823</v>
      </c>
      <c r="O31" s="70">
        <f t="shared" ref="O31:O34" si="4">N31/D31*100</f>
        <v>18.23259291192705</v>
      </c>
      <c r="P31" s="68">
        <v>24078</v>
      </c>
      <c r="Q31" s="69">
        <f t="shared" ref="Q31:Q35" si="5">P31/E31*100</f>
        <v>14.599274826285727</v>
      </c>
      <c r="R31" s="74">
        <v>65488</v>
      </c>
      <c r="S31" s="71">
        <f t="shared" ref="S31:S35" si="6">R31/D31*100</f>
        <v>17.868339413319944</v>
      </c>
      <c r="T31" s="68">
        <v>17548</v>
      </c>
      <c r="U31" s="72">
        <f t="shared" ref="U31:U34" si="7">T31/E31*100</f>
        <v>10.639923359567321</v>
      </c>
      <c r="V31" s="46"/>
      <c r="W31" s="109">
        <v>21</v>
      </c>
      <c r="X31" s="18" t="s">
        <v>24</v>
      </c>
      <c r="Y31" s="74">
        <v>296256</v>
      </c>
      <c r="Z31" s="70">
        <f t="shared" ref="Z31:Z35" si="8">Y31/D31*100</f>
        <v>80.833171897637939</v>
      </c>
      <c r="AA31" s="68">
        <v>156679</v>
      </c>
      <c r="AB31" s="70">
        <f t="shared" ref="AB31:AB35" si="9">AA31/E31*100</f>
        <v>94.999575567224099</v>
      </c>
      <c r="AC31" s="69">
        <v>7145</v>
      </c>
      <c r="AD31" s="74">
        <v>5136</v>
      </c>
      <c r="AE31" s="70">
        <v>3468</v>
      </c>
      <c r="AF31" s="70">
        <f t="shared" ref="AF31:AF35" si="10">AE31/AD31*100</f>
        <v>67.523364485981304</v>
      </c>
      <c r="AG31" s="70">
        <v>793</v>
      </c>
      <c r="AH31" s="70">
        <f t="shared" ref="AH31:AH35" si="11">AG31/AD31*100</f>
        <v>15.440031152647975</v>
      </c>
      <c r="AI31" s="70">
        <v>865</v>
      </c>
      <c r="AJ31" s="70">
        <f t="shared" ref="AJ31:AJ35" si="12">AI31/AD31*100</f>
        <v>16.84190031152648</v>
      </c>
      <c r="AK31" s="70">
        <v>4265</v>
      </c>
      <c r="AL31" s="68">
        <f t="shared" ref="AL31:AL34" si="13">AK31*100/AD31</f>
        <v>83.041277258566979</v>
      </c>
      <c r="AM31" s="69">
        <v>0</v>
      </c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</row>
    <row r="32" spans="1:254" s="3" customFormat="1" ht="29.4" customHeight="1">
      <c r="A32" s="25"/>
      <c r="B32" s="102">
        <v>22</v>
      </c>
      <c r="C32" s="18" t="s">
        <v>28</v>
      </c>
      <c r="D32" s="74">
        <v>72856</v>
      </c>
      <c r="E32" s="66">
        <v>36613</v>
      </c>
      <c r="F32" s="74">
        <v>59191</v>
      </c>
      <c r="G32" s="67">
        <f t="shared" si="0"/>
        <v>81.243823432524437</v>
      </c>
      <c r="H32" s="68">
        <v>21206</v>
      </c>
      <c r="I32" s="69">
        <f t="shared" si="1"/>
        <v>57.919318274929672</v>
      </c>
      <c r="J32" s="74">
        <v>8081</v>
      </c>
      <c r="K32" s="70">
        <f t="shared" si="2"/>
        <v>11.091742615570441</v>
      </c>
      <c r="L32" s="68">
        <v>2779</v>
      </c>
      <c r="M32" s="69">
        <f t="shared" si="3"/>
        <v>7.5902002021140031</v>
      </c>
      <c r="N32" s="74">
        <v>28902</v>
      </c>
      <c r="O32" s="70">
        <f t="shared" si="4"/>
        <v>39.670034039749638</v>
      </c>
      <c r="P32" s="68">
        <v>13337</v>
      </c>
      <c r="Q32" s="69">
        <f t="shared" si="5"/>
        <v>36.426952175456805</v>
      </c>
      <c r="R32" s="74">
        <v>26488</v>
      </c>
      <c r="S32" s="71">
        <f t="shared" si="6"/>
        <v>36.356648731744812</v>
      </c>
      <c r="T32" s="68">
        <v>12574</v>
      </c>
      <c r="U32" s="72">
        <f t="shared" si="7"/>
        <v>34.342992926009885</v>
      </c>
      <c r="V32" s="46"/>
      <c r="W32" s="107">
        <v>22</v>
      </c>
      <c r="X32" s="18" t="s">
        <v>28</v>
      </c>
      <c r="Y32" s="74">
        <v>59191</v>
      </c>
      <c r="Z32" s="70">
        <f t="shared" si="8"/>
        <v>81.243823432524437</v>
      </c>
      <c r="AA32" s="68">
        <v>27103</v>
      </c>
      <c r="AB32" s="70">
        <f t="shared" si="9"/>
        <v>74.025619315543651</v>
      </c>
      <c r="AC32" s="69">
        <v>0</v>
      </c>
      <c r="AD32" s="74">
        <v>943</v>
      </c>
      <c r="AE32" s="70">
        <v>757</v>
      </c>
      <c r="AF32" s="70">
        <f t="shared" si="10"/>
        <v>80.275715800636277</v>
      </c>
      <c r="AG32" s="70">
        <v>181</v>
      </c>
      <c r="AH32" s="70">
        <f t="shared" si="11"/>
        <v>19.194061505832451</v>
      </c>
      <c r="AI32" s="70">
        <v>291</v>
      </c>
      <c r="AJ32" s="70">
        <f t="shared" si="12"/>
        <v>30.858960763520678</v>
      </c>
      <c r="AK32" s="70">
        <v>757</v>
      </c>
      <c r="AL32" s="68">
        <f t="shared" si="13"/>
        <v>80.275715800636263</v>
      </c>
      <c r="AM32" s="69">
        <v>0</v>
      </c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</row>
    <row r="33" spans="1:254" s="3" customFormat="1" ht="29.4" customHeight="1">
      <c r="A33" s="25"/>
      <c r="B33" s="103">
        <v>23</v>
      </c>
      <c r="C33" s="18" t="s">
        <v>27</v>
      </c>
      <c r="D33" s="74">
        <v>26532</v>
      </c>
      <c r="E33" s="66">
        <v>7716</v>
      </c>
      <c r="F33" s="74">
        <v>25647</v>
      </c>
      <c r="G33" s="67">
        <f t="shared" si="0"/>
        <v>96.664405246494795</v>
      </c>
      <c r="H33" s="68">
        <v>3528</v>
      </c>
      <c r="I33" s="69">
        <f t="shared" si="1"/>
        <v>45.723172628304823</v>
      </c>
      <c r="J33" s="74">
        <v>24897</v>
      </c>
      <c r="K33" s="70">
        <f t="shared" si="2"/>
        <v>93.837630031659884</v>
      </c>
      <c r="L33" s="68">
        <v>2119</v>
      </c>
      <c r="M33" s="69">
        <f t="shared" si="3"/>
        <v>27.46241575946086</v>
      </c>
      <c r="N33" s="74">
        <v>25652</v>
      </c>
      <c r="O33" s="70">
        <f t="shared" si="4"/>
        <v>96.683250414593701</v>
      </c>
      <c r="P33" s="68">
        <v>2048</v>
      </c>
      <c r="Q33" s="69">
        <f t="shared" si="5"/>
        <v>26.542249870399171</v>
      </c>
      <c r="R33" s="74">
        <v>25414</v>
      </c>
      <c r="S33" s="71">
        <f t="shared" si="6"/>
        <v>95.786220413086085</v>
      </c>
      <c r="T33" s="68">
        <v>0</v>
      </c>
      <c r="U33" s="72">
        <f t="shared" si="7"/>
        <v>0</v>
      </c>
      <c r="V33" s="46"/>
      <c r="W33" s="108">
        <v>23</v>
      </c>
      <c r="X33" s="18" t="s">
        <v>27</v>
      </c>
      <c r="Y33" s="74">
        <v>25647</v>
      </c>
      <c r="Z33" s="70">
        <f t="shared" si="8"/>
        <v>96.664405246494795</v>
      </c>
      <c r="AA33" s="68">
        <v>3466</v>
      </c>
      <c r="AB33" s="70">
        <f t="shared" si="9"/>
        <v>44.919647485743909</v>
      </c>
      <c r="AC33" s="69">
        <v>1201</v>
      </c>
      <c r="AD33" s="74">
        <v>15504</v>
      </c>
      <c r="AE33" s="70">
        <v>15426</v>
      </c>
      <c r="AF33" s="70">
        <f t="shared" si="10"/>
        <v>99.496904024767801</v>
      </c>
      <c r="AG33" s="70">
        <v>12684</v>
      </c>
      <c r="AH33" s="70">
        <f t="shared" si="11"/>
        <v>81.811145510835914</v>
      </c>
      <c r="AI33" s="70">
        <v>15426</v>
      </c>
      <c r="AJ33" s="70">
        <f t="shared" si="12"/>
        <v>99.496904024767801</v>
      </c>
      <c r="AK33" s="70">
        <v>15504</v>
      </c>
      <c r="AL33" s="70">
        <f t="shared" ref="AL33:AL35" si="14">AK33/AD33*100</f>
        <v>100</v>
      </c>
      <c r="AM33" s="69">
        <v>15350</v>
      </c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</row>
    <row r="34" spans="1:254" s="3" customFormat="1" ht="29.4" customHeight="1" thickBot="1">
      <c r="A34" s="25"/>
      <c r="B34" s="105">
        <v>24</v>
      </c>
      <c r="C34" s="24" t="s">
        <v>26</v>
      </c>
      <c r="D34" s="85">
        <v>26491</v>
      </c>
      <c r="E34" s="86">
        <v>9368</v>
      </c>
      <c r="F34" s="85">
        <v>26473</v>
      </c>
      <c r="G34" s="87">
        <f t="shared" si="0"/>
        <v>99.932052395153065</v>
      </c>
      <c r="H34" s="88">
        <v>9368</v>
      </c>
      <c r="I34" s="89">
        <f t="shared" si="1"/>
        <v>100</v>
      </c>
      <c r="J34" s="85">
        <v>26457</v>
      </c>
      <c r="K34" s="90">
        <f t="shared" si="2"/>
        <v>99.871654524178027</v>
      </c>
      <c r="L34" s="88">
        <v>9345</v>
      </c>
      <c r="M34" s="89">
        <f t="shared" si="3"/>
        <v>99.754483347566179</v>
      </c>
      <c r="N34" s="85">
        <v>26477</v>
      </c>
      <c r="O34" s="90">
        <f t="shared" si="4"/>
        <v>99.947151862896831</v>
      </c>
      <c r="P34" s="88">
        <v>9361</v>
      </c>
      <c r="Q34" s="89">
        <f t="shared" si="5"/>
        <v>99.925277540563613</v>
      </c>
      <c r="R34" s="85">
        <v>15412</v>
      </c>
      <c r="S34" s="91">
        <f t="shared" si="6"/>
        <v>58.178249216715102</v>
      </c>
      <c r="T34" s="88">
        <v>5105</v>
      </c>
      <c r="U34" s="92">
        <f t="shared" si="7"/>
        <v>54.494022203245088</v>
      </c>
      <c r="V34" s="49"/>
      <c r="W34" s="110">
        <v>24</v>
      </c>
      <c r="X34" s="24" t="s">
        <v>26</v>
      </c>
      <c r="Y34" s="85">
        <v>26491</v>
      </c>
      <c r="Z34" s="90">
        <f t="shared" si="8"/>
        <v>100</v>
      </c>
      <c r="AA34" s="88">
        <v>9368</v>
      </c>
      <c r="AB34" s="90">
        <f t="shared" si="9"/>
        <v>100</v>
      </c>
      <c r="AC34" s="89">
        <v>0</v>
      </c>
      <c r="AD34" s="85">
        <v>3306</v>
      </c>
      <c r="AE34" s="90">
        <v>3306</v>
      </c>
      <c r="AF34" s="90">
        <f t="shared" si="10"/>
        <v>100</v>
      </c>
      <c r="AG34" s="90">
        <v>755</v>
      </c>
      <c r="AH34" s="90">
        <f t="shared" si="11"/>
        <v>22.837265577737448</v>
      </c>
      <c r="AI34" s="90">
        <v>920</v>
      </c>
      <c r="AJ34" s="90">
        <f t="shared" si="12"/>
        <v>27.828191167574108</v>
      </c>
      <c r="AK34" s="90">
        <v>3307</v>
      </c>
      <c r="AL34" s="88">
        <f t="shared" si="13"/>
        <v>100.0302480338778</v>
      </c>
      <c r="AM34" s="89">
        <v>0</v>
      </c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</row>
    <row r="35" spans="1:254" s="33" customFormat="1" ht="29.4" customHeight="1" thickBot="1">
      <c r="A35" s="36"/>
      <c r="B35" s="16"/>
      <c r="C35" s="100" t="s">
        <v>25</v>
      </c>
      <c r="D35" s="93">
        <f>SUM(D11:D34)</f>
        <v>992486</v>
      </c>
      <c r="E35" s="94">
        <f>SUM(E11:E34)</f>
        <v>385640</v>
      </c>
      <c r="F35" s="93">
        <f>SUM(F11:F34)</f>
        <v>696219</v>
      </c>
      <c r="G35" s="95">
        <f t="shared" si="0"/>
        <v>70.148999582865656</v>
      </c>
      <c r="H35" s="96">
        <f>SUM(H11:H34)</f>
        <v>262134</v>
      </c>
      <c r="I35" s="94">
        <f t="shared" si="1"/>
        <v>67.973757908930608</v>
      </c>
      <c r="J35" s="93">
        <f>SUM(J11:J34)</f>
        <v>311303</v>
      </c>
      <c r="K35" s="97">
        <f>J35/D35</f>
        <v>0.31365984003804587</v>
      </c>
      <c r="L35" s="96">
        <f>SUM(L11:L34)</f>
        <v>106681</v>
      </c>
      <c r="M35" s="94">
        <f t="shared" si="3"/>
        <v>27.663364796182972</v>
      </c>
      <c r="N35" s="93">
        <f>SUM(N11:N34)</f>
        <v>288187</v>
      </c>
      <c r="O35" s="97">
        <f>N35/D35</f>
        <v>0.29036883139913311</v>
      </c>
      <c r="P35" s="96">
        <f>SUM(P11:P34)</f>
        <v>83551</v>
      </c>
      <c r="Q35" s="94">
        <f t="shared" si="5"/>
        <v>21.665542993465408</v>
      </c>
      <c r="R35" s="93">
        <f>SUM(R11:R34)</f>
        <v>485492</v>
      </c>
      <c r="S35" s="98">
        <f t="shared" si="6"/>
        <v>48.916760538687697</v>
      </c>
      <c r="T35" s="96">
        <f>SUM(T11:T34)</f>
        <v>154832</v>
      </c>
      <c r="U35" s="99">
        <f>T35/E35*100</f>
        <v>40.149362099367288</v>
      </c>
      <c r="V35" s="51"/>
      <c r="W35" s="16"/>
      <c r="X35" s="100" t="s">
        <v>25</v>
      </c>
      <c r="Y35" s="93">
        <f>SUM(Y11:Y34)</f>
        <v>804196</v>
      </c>
      <c r="Z35" s="123">
        <f t="shared" si="8"/>
        <v>81.028447756441906</v>
      </c>
      <c r="AA35" s="96">
        <f>SUM(AA11:AA34)</f>
        <v>326217</v>
      </c>
      <c r="AB35" s="96">
        <f t="shared" si="9"/>
        <v>84.591069391142</v>
      </c>
      <c r="AC35" s="94">
        <f>SUM(AC11:AC34)</f>
        <v>32078</v>
      </c>
      <c r="AD35" s="93">
        <f>SUM(AD11:AD34)</f>
        <v>38648</v>
      </c>
      <c r="AE35" s="96">
        <f>SUM(AE11:AE34)</f>
        <v>28282</v>
      </c>
      <c r="AF35" s="96">
        <f t="shared" si="10"/>
        <v>73.178430966673574</v>
      </c>
      <c r="AG35" s="96">
        <f>SUM(AG11:AG34)</f>
        <v>16885</v>
      </c>
      <c r="AH35" s="96">
        <f t="shared" si="11"/>
        <v>43.689194783688677</v>
      </c>
      <c r="AI35" s="96">
        <f>SUM(AI11:AI34)</f>
        <v>20542</v>
      </c>
      <c r="AJ35" s="96">
        <f t="shared" si="12"/>
        <v>53.151521424135794</v>
      </c>
      <c r="AK35" s="96">
        <f>SUM(AK11:AK34)</f>
        <v>29647</v>
      </c>
      <c r="AL35" s="96">
        <f t="shared" si="14"/>
        <v>76.710308424756775</v>
      </c>
      <c r="AM35" s="94">
        <f>SUM(AM11:AM34)</f>
        <v>16350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</row>
    <row r="36" spans="1:254" s="12" customFormat="1" ht="19.5" customHeight="1">
      <c r="W36" s="54"/>
      <c r="X36" s="55"/>
      <c r="AD36" s="13"/>
    </row>
    <row r="37" spans="1:254" s="12" customFormat="1" ht="19.5" customHeight="1">
      <c r="W37" s="56"/>
      <c r="X37" s="56"/>
      <c r="AD37" s="13"/>
    </row>
    <row r="38" spans="1:254" s="12" customFormat="1" ht="19.5" customHeight="1">
      <c r="AD38" s="13"/>
    </row>
    <row r="39" spans="1:254" s="12" customFormat="1" ht="19.5" customHeight="1">
      <c r="AD39" s="13"/>
    </row>
    <row r="40" spans="1:254" s="12" customFormat="1" ht="19.5" customHeight="1">
      <c r="AD40" s="13"/>
    </row>
    <row r="41" spans="1:254" s="12" customFormat="1" ht="19.5" customHeight="1">
      <c r="AD41" s="13"/>
    </row>
    <row r="42" spans="1:254" s="12" customFormat="1" ht="19.5" customHeight="1">
      <c r="AD42" s="13"/>
    </row>
    <row r="43" spans="1:254" s="12" customFormat="1" ht="19.5" customHeight="1">
      <c r="AD43" s="13"/>
    </row>
    <row r="44" spans="1:254" s="12" customFormat="1" ht="19.5" customHeight="1">
      <c r="AD44" s="13"/>
    </row>
    <row r="45" spans="1:254" s="12" customFormat="1" ht="19.5" customHeight="1">
      <c r="AD45" s="13"/>
    </row>
    <row r="46" spans="1:254" s="12" customFormat="1" ht="19.5" customHeight="1">
      <c r="AD46" s="13"/>
    </row>
    <row r="47" spans="1:254" s="12" customFormat="1" ht="19.5" customHeight="1">
      <c r="AD47" s="13"/>
    </row>
    <row r="48" spans="1:254" s="12" customFormat="1" ht="19.5" customHeight="1">
      <c r="AD48" s="13"/>
    </row>
    <row r="49" spans="30:30" s="12" customFormat="1" ht="19.5" customHeight="1">
      <c r="AD49" s="13"/>
    </row>
    <row r="50" spans="30:30" s="12" customFormat="1" ht="19.5" customHeight="1">
      <c r="AD50" s="13"/>
    </row>
    <row r="51" spans="30:30" s="12" customFormat="1" ht="19.5" customHeight="1">
      <c r="AD51" s="13"/>
    </row>
    <row r="52" spans="30:30" s="12" customFormat="1" ht="19.5" customHeight="1">
      <c r="AD52" s="13"/>
    </row>
    <row r="53" spans="30:30" s="12" customFormat="1" ht="19.5" customHeight="1">
      <c r="AD53" s="13"/>
    </row>
    <row r="54" spans="30:30" s="12" customFormat="1" ht="19.5" customHeight="1">
      <c r="AD54" s="13"/>
    </row>
    <row r="55" spans="30:30" s="12" customFormat="1" ht="19.5" customHeight="1">
      <c r="AD55" s="13"/>
    </row>
    <row r="56" spans="30:30" s="12" customFormat="1" ht="19.5" customHeight="1">
      <c r="AD56" s="13"/>
    </row>
    <row r="57" spans="30:30" s="12" customFormat="1" ht="19.5" customHeight="1">
      <c r="AD57" s="13"/>
    </row>
    <row r="58" spans="30:30" s="12" customFormat="1" ht="19.5" customHeight="1">
      <c r="AD58" s="13"/>
    </row>
    <row r="59" spans="30:30" s="12" customFormat="1" ht="19.5" customHeight="1">
      <c r="AD59" s="13"/>
    </row>
    <row r="60" spans="30:30" s="12" customFormat="1" ht="19.5" customHeight="1">
      <c r="AD60" s="13"/>
    </row>
    <row r="61" spans="30:30" s="12" customFormat="1" ht="19.5" customHeight="1">
      <c r="AD61" s="13"/>
    </row>
    <row r="62" spans="30:30" s="12" customFormat="1" ht="19.5" customHeight="1">
      <c r="AD62" s="13"/>
    </row>
    <row r="63" spans="30:30" s="12" customFormat="1" ht="19.5" customHeight="1">
      <c r="AD63" s="13"/>
    </row>
    <row r="64" spans="30:30" s="12" customFormat="1" ht="19.5" customHeight="1">
      <c r="AD64" s="13"/>
    </row>
    <row r="65" spans="30:30" s="12" customFormat="1" ht="19.5" customHeight="1">
      <c r="AD65" s="13"/>
    </row>
    <row r="66" spans="30:30" s="12" customFormat="1" ht="19.5" customHeight="1">
      <c r="AD66" s="13"/>
    </row>
    <row r="67" spans="30:30" s="12" customFormat="1" ht="19.5" customHeight="1">
      <c r="AD67" s="13"/>
    </row>
    <row r="68" spans="30:30" s="12" customFormat="1" ht="19.5" customHeight="1">
      <c r="AD68" s="13"/>
    </row>
    <row r="69" spans="30:30" s="12" customFormat="1" ht="19.5" customHeight="1">
      <c r="AD69" s="13"/>
    </row>
    <row r="70" spans="30:30" s="12" customFormat="1" ht="19.5" customHeight="1">
      <c r="AD70" s="13"/>
    </row>
    <row r="71" spans="30:30" s="12" customFormat="1" ht="19.5" customHeight="1">
      <c r="AD71" s="13"/>
    </row>
    <row r="72" spans="30:30" s="12" customFormat="1" ht="19.5" customHeight="1">
      <c r="AD72" s="13"/>
    </row>
    <row r="73" spans="30:30" s="12" customFormat="1" ht="19.5" customHeight="1">
      <c r="AD73" s="13"/>
    </row>
    <row r="74" spans="30:30" s="12" customFormat="1" ht="19.5" customHeight="1">
      <c r="AD74" s="13"/>
    </row>
    <row r="75" spans="30:30" s="12" customFormat="1" ht="19.5" customHeight="1">
      <c r="AD75" s="13"/>
    </row>
    <row r="76" spans="30:30" s="12" customFormat="1" ht="19.5" customHeight="1">
      <c r="AD76" s="13"/>
    </row>
    <row r="77" spans="30:30" s="12" customFormat="1" ht="19.5" customHeight="1">
      <c r="AD77" s="13"/>
    </row>
    <row r="78" spans="30:30" s="12" customFormat="1" ht="19.5" customHeight="1">
      <c r="AD78" s="13"/>
    </row>
    <row r="79" spans="30:30" s="12" customFormat="1" ht="19.5" customHeight="1">
      <c r="AD79" s="13"/>
    </row>
    <row r="80" spans="30:30" s="12" customFormat="1" ht="19.5" customHeight="1">
      <c r="AD80" s="13"/>
    </row>
    <row r="81" spans="30:30" s="12" customFormat="1" ht="19.5" customHeight="1">
      <c r="AD81" s="13"/>
    </row>
    <row r="82" spans="30:30" s="12" customFormat="1" ht="19.5" customHeight="1">
      <c r="AD82" s="13"/>
    </row>
    <row r="83" spans="30:30" s="12" customFormat="1" ht="19.5" customHeight="1">
      <c r="AD83" s="13"/>
    </row>
    <row r="84" spans="30:30" s="12" customFormat="1" ht="19.5" customHeight="1">
      <c r="AD84" s="13"/>
    </row>
    <row r="85" spans="30:30" s="12" customFormat="1" ht="19.5" customHeight="1">
      <c r="AD85" s="13"/>
    </row>
    <row r="86" spans="30:30" s="12" customFormat="1" ht="19.5" customHeight="1">
      <c r="AD86" s="13"/>
    </row>
    <row r="87" spans="30:30" s="12" customFormat="1" ht="19.5" customHeight="1">
      <c r="AD87" s="13"/>
    </row>
    <row r="88" spans="30:30" s="12" customFormat="1" ht="19.5" customHeight="1">
      <c r="AD88" s="13"/>
    </row>
    <row r="89" spans="30:30" s="12" customFormat="1" ht="19.5" customHeight="1">
      <c r="AD89" s="13"/>
    </row>
    <row r="90" spans="30:30" s="12" customFormat="1" ht="19.5" customHeight="1">
      <c r="AD90" s="13"/>
    </row>
    <row r="91" spans="30:30" s="12" customFormat="1" ht="19.5" customHeight="1">
      <c r="AD91" s="13"/>
    </row>
    <row r="92" spans="30:30" s="12" customFormat="1" ht="19.5" customHeight="1">
      <c r="AD92" s="13"/>
    </row>
    <row r="93" spans="30:30" s="12" customFormat="1" ht="19.5" customHeight="1">
      <c r="AD93" s="13"/>
    </row>
    <row r="94" spans="30:30" s="12" customFormat="1" ht="19.5" customHeight="1">
      <c r="AD94" s="13"/>
    </row>
    <row r="95" spans="30:30" s="12" customFormat="1" ht="19.5" customHeight="1">
      <c r="AD95" s="13"/>
    </row>
    <row r="96" spans="30:30" s="12" customFormat="1" ht="19.5" customHeight="1">
      <c r="AD96" s="13"/>
    </row>
    <row r="97" spans="30:30" s="12" customFormat="1" ht="19.5" customHeight="1">
      <c r="AD97" s="13"/>
    </row>
    <row r="98" spans="30:30" s="12" customFormat="1" ht="19.5" customHeight="1">
      <c r="AD98" s="13"/>
    </row>
    <row r="99" spans="30:30" s="12" customFormat="1" ht="19.5" customHeight="1">
      <c r="AD99" s="13"/>
    </row>
    <row r="100" spans="30:30" s="12" customFormat="1" ht="19.5" customHeight="1">
      <c r="AD100" s="13"/>
    </row>
    <row r="101" spans="30:30" s="12" customFormat="1" ht="19.5" customHeight="1">
      <c r="AD101" s="13"/>
    </row>
    <row r="102" spans="30:30" s="12" customFormat="1" ht="19.5" customHeight="1">
      <c r="AD102" s="13"/>
    </row>
    <row r="103" spans="30:30" s="12" customFormat="1" ht="19.5" customHeight="1">
      <c r="AD103" s="13"/>
    </row>
    <row r="104" spans="30:30" s="12" customFormat="1" ht="19.5" customHeight="1">
      <c r="AD104" s="13"/>
    </row>
    <row r="105" spans="30:30" s="12" customFormat="1" ht="19.5" customHeight="1">
      <c r="AD105" s="13"/>
    </row>
    <row r="106" spans="30:30" s="12" customFormat="1" ht="19.5" customHeight="1">
      <c r="AD106" s="13"/>
    </row>
    <row r="107" spans="30:30" s="12" customFormat="1" ht="19.5" customHeight="1">
      <c r="AD107" s="13"/>
    </row>
    <row r="108" spans="30:30" s="12" customFormat="1" ht="19.5" customHeight="1">
      <c r="AD108" s="13"/>
    </row>
    <row r="109" spans="30:30" s="12" customFormat="1" ht="19.5" customHeight="1">
      <c r="AD109" s="13"/>
    </row>
    <row r="110" spans="30:30" s="12" customFormat="1" ht="19.5" customHeight="1">
      <c r="AD110" s="13"/>
    </row>
    <row r="111" spans="30:30" s="12" customFormat="1" ht="19.5" customHeight="1">
      <c r="AD111" s="13"/>
    </row>
    <row r="112" spans="30:30" s="12" customFormat="1" ht="19.5" customHeight="1">
      <c r="AD112" s="13"/>
    </row>
    <row r="113" spans="30:30" s="12" customFormat="1" ht="19.5" customHeight="1">
      <c r="AD113" s="13"/>
    </row>
    <row r="114" spans="30:30" s="12" customFormat="1" ht="19.5" customHeight="1">
      <c r="AD114" s="13"/>
    </row>
    <row r="115" spans="30:30" s="12" customFormat="1" ht="19.5" customHeight="1">
      <c r="AD115" s="13"/>
    </row>
    <row r="116" spans="30:30" s="12" customFormat="1" ht="19.5" customHeight="1">
      <c r="AD116" s="13"/>
    </row>
    <row r="117" spans="30:30" s="12" customFormat="1" ht="19.5" customHeight="1">
      <c r="AD117" s="13"/>
    </row>
    <row r="118" spans="30:30" s="12" customFormat="1" ht="19.5" customHeight="1">
      <c r="AD118" s="13"/>
    </row>
    <row r="119" spans="30:30" s="12" customFormat="1" ht="19.5" customHeight="1">
      <c r="AD119" s="13"/>
    </row>
    <row r="120" spans="30:30" s="12" customFormat="1" ht="19.5" customHeight="1">
      <c r="AD120" s="13"/>
    </row>
    <row r="121" spans="30:30" s="12" customFormat="1" ht="19.5" customHeight="1">
      <c r="AD121" s="13"/>
    </row>
    <row r="122" spans="30:30" s="12" customFormat="1" ht="19.5" customHeight="1">
      <c r="AD122" s="13"/>
    </row>
    <row r="123" spans="30:30" s="12" customFormat="1" ht="19.5" customHeight="1">
      <c r="AD123" s="13"/>
    </row>
    <row r="124" spans="30:30" s="12" customFormat="1" ht="19.5" customHeight="1">
      <c r="AD124" s="13"/>
    </row>
    <row r="125" spans="30:30" s="12" customFormat="1" ht="19.5" customHeight="1">
      <c r="AD125" s="13"/>
    </row>
    <row r="126" spans="30:30" s="12" customFormat="1" ht="19.5" customHeight="1">
      <c r="AD126" s="13"/>
    </row>
    <row r="127" spans="30:30" s="12" customFormat="1" ht="19.5" customHeight="1">
      <c r="AD127" s="13"/>
    </row>
    <row r="128" spans="30:30" s="12" customFormat="1" ht="19.5" customHeight="1">
      <c r="AD128" s="13"/>
    </row>
    <row r="129" spans="30:30" s="12" customFormat="1" ht="19.5" customHeight="1">
      <c r="AD129" s="13"/>
    </row>
    <row r="130" spans="30:30" s="12" customFormat="1" ht="19.5" customHeight="1">
      <c r="AD130" s="13"/>
    </row>
    <row r="131" spans="30:30" s="12" customFormat="1" ht="19.5" customHeight="1">
      <c r="AD131" s="13"/>
    </row>
    <row r="132" spans="30:30" s="12" customFormat="1" ht="19.5" customHeight="1">
      <c r="AD132" s="13"/>
    </row>
    <row r="133" spans="30:30" s="12" customFormat="1" ht="19.5" customHeight="1">
      <c r="AD133" s="13"/>
    </row>
    <row r="134" spans="30:30" s="12" customFormat="1" ht="19.5" customHeight="1">
      <c r="AD134" s="13"/>
    </row>
    <row r="135" spans="30:30" s="12" customFormat="1" ht="19.5" customHeight="1">
      <c r="AD135" s="13"/>
    </row>
    <row r="136" spans="30:30" s="12" customFormat="1" ht="19.5" customHeight="1">
      <c r="AD136" s="13"/>
    </row>
    <row r="137" spans="30:30" s="12" customFormat="1" ht="19.5" customHeight="1">
      <c r="AD137" s="13"/>
    </row>
    <row r="138" spans="30:30" s="12" customFormat="1" ht="19.5" customHeight="1">
      <c r="AD138" s="13"/>
    </row>
    <row r="139" spans="30:30" s="12" customFormat="1" ht="19.5" customHeight="1">
      <c r="AD139" s="13"/>
    </row>
    <row r="140" spans="30:30" s="12" customFormat="1" ht="19.5" customHeight="1">
      <c r="AD140" s="13"/>
    </row>
    <row r="141" spans="30:30" s="12" customFormat="1" ht="19.5" customHeight="1">
      <c r="AD141" s="13"/>
    </row>
    <row r="142" spans="30:30" s="12" customFormat="1" ht="19.5" customHeight="1">
      <c r="AD142" s="13"/>
    </row>
    <row r="143" spans="30:30" s="12" customFormat="1" ht="19.5" customHeight="1">
      <c r="AD143" s="13"/>
    </row>
    <row r="144" spans="30:30" s="12" customFormat="1" ht="19.5" customHeight="1">
      <c r="AD144" s="13"/>
    </row>
    <row r="145" spans="30:30" s="12" customFormat="1" ht="19.5" customHeight="1">
      <c r="AD145" s="13"/>
    </row>
    <row r="146" spans="30:30" s="12" customFormat="1" ht="19.5" customHeight="1">
      <c r="AD146" s="13"/>
    </row>
    <row r="147" spans="30:30" s="12" customFormat="1" ht="19.5" customHeight="1">
      <c r="AD147" s="13"/>
    </row>
    <row r="148" spans="30:30" s="12" customFormat="1" ht="19.5" customHeight="1">
      <c r="AD148" s="13"/>
    </row>
    <row r="149" spans="30:30" s="12" customFormat="1" ht="19.5" customHeight="1">
      <c r="AD149" s="13"/>
    </row>
    <row r="150" spans="30:30" s="12" customFormat="1" ht="19.5" customHeight="1">
      <c r="AD150" s="13"/>
    </row>
    <row r="151" spans="30:30" s="12" customFormat="1" ht="19.5" customHeight="1">
      <c r="AD151" s="13"/>
    </row>
    <row r="152" spans="30:30" s="12" customFormat="1" ht="19.5" customHeight="1">
      <c r="AD152" s="13"/>
    </row>
    <row r="153" spans="30:30" s="12" customFormat="1" ht="19.5" customHeight="1">
      <c r="AD153" s="13"/>
    </row>
    <row r="154" spans="30:30" s="12" customFormat="1" ht="19.5" customHeight="1">
      <c r="AD154" s="13"/>
    </row>
    <row r="155" spans="30:30" s="12" customFormat="1" ht="19.5" customHeight="1">
      <c r="AD155" s="13"/>
    </row>
    <row r="156" spans="30:30" s="12" customFormat="1" ht="19.5" customHeight="1">
      <c r="AD156" s="13"/>
    </row>
    <row r="157" spans="30:30" s="12" customFormat="1" ht="19.5" customHeight="1">
      <c r="AD157" s="13"/>
    </row>
    <row r="158" spans="30:30" s="12" customFormat="1" ht="19.5" customHeight="1">
      <c r="AD158" s="13"/>
    </row>
    <row r="159" spans="30:30" s="12" customFormat="1" ht="19.5" customHeight="1">
      <c r="AD159" s="13"/>
    </row>
    <row r="160" spans="30:30" s="12" customFormat="1" ht="19.5" customHeight="1">
      <c r="AD160" s="13"/>
    </row>
    <row r="161" spans="30:30" s="12" customFormat="1" ht="19.5" customHeight="1">
      <c r="AD161" s="13"/>
    </row>
    <row r="162" spans="30:30" s="12" customFormat="1" ht="19.5" customHeight="1">
      <c r="AD162" s="13"/>
    </row>
    <row r="163" spans="30:30" s="12" customFormat="1" ht="19.5" customHeight="1">
      <c r="AD163" s="13"/>
    </row>
    <row r="164" spans="30:30" s="12" customFormat="1" ht="19.5" customHeight="1">
      <c r="AD164" s="13"/>
    </row>
    <row r="165" spans="30:30" s="12" customFormat="1" ht="19.5" customHeight="1">
      <c r="AD165" s="13"/>
    </row>
    <row r="166" spans="30:30" s="12" customFormat="1" ht="19.5" customHeight="1">
      <c r="AD166" s="13"/>
    </row>
    <row r="167" spans="30:30" s="12" customFormat="1" ht="19.5" customHeight="1">
      <c r="AD167" s="13"/>
    </row>
    <row r="168" spans="30:30" s="12" customFormat="1" ht="19.5" customHeight="1">
      <c r="AD168" s="13"/>
    </row>
    <row r="169" spans="30:30" s="12" customFormat="1" ht="19.5" customHeight="1">
      <c r="AD169" s="13"/>
    </row>
    <row r="170" spans="30:30" s="12" customFormat="1" ht="19.5" customHeight="1">
      <c r="AD170" s="13"/>
    </row>
    <row r="171" spans="30:30" s="12" customFormat="1" ht="19.5" customHeight="1">
      <c r="AD171" s="13"/>
    </row>
    <row r="172" spans="30:30" s="12" customFormat="1" ht="19.5" customHeight="1">
      <c r="AD172" s="13"/>
    </row>
    <row r="173" spans="30:30" s="12" customFormat="1" ht="19.5" customHeight="1">
      <c r="AD173" s="13"/>
    </row>
    <row r="174" spans="30:30" s="12" customFormat="1" ht="19.5" customHeight="1">
      <c r="AD174" s="13"/>
    </row>
    <row r="175" spans="30:30" s="12" customFormat="1" ht="19.5" customHeight="1">
      <c r="AD175" s="13"/>
    </row>
    <row r="176" spans="30:30" s="12" customFormat="1" ht="19.5" customHeight="1">
      <c r="AD176" s="13"/>
    </row>
    <row r="177" spans="30:30" s="12" customFormat="1" ht="19.5" customHeight="1">
      <c r="AD177" s="13"/>
    </row>
    <row r="178" spans="30:30" s="12" customFormat="1" ht="19.5" customHeight="1">
      <c r="AD178" s="13"/>
    </row>
    <row r="179" spans="30:30" s="12" customFormat="1" ht="19.5" customHeight="1">
      <c r="AD179" s="13"/>
    </row>
    <row r="180" spans="30:30" s="12" customFormat="1" ht="19.5" customHeight="1">
      <c r="AD180" s="13"/>
    </row>
    <row r="181" spans="30:30" s="12" customFormat="1" ht="19.5" customHeight="1">
      <c r="AD181" s="13"/>
    </row>
    <row r="182" spans="30:30" s="12" customFormat="1" ht="19.5" customHeight="1">
      <c r="AD182" s="13"/>
    </row>
    <row r="183" spans="30:30" s="12" customFormat="1" ht="19.5" customHeight="1">
      <c r="AD183" s="13"/>
    </row>
    <row r="184" spans="30:30" s="12" customFormat="1" ht="19.5" customHeight="1">
      <c r="AD184" s="13"/>
    </row>
    <row r="185" spans="30:30" s="12" customFormat="1" ht="19.5" customHeight="1">
      <c r="AD185" s="13"/>
    </row>
    <row r="186" spans="30:30" s="12" customFormat="1" ht="19.5" customHeight="1">
      <c r="AD186" s="13"/>
    </row>
    <row r="187" spans="30:30" s="12" customFormat="1" ht="19.5" customHeight="1">
      <c r="AD187" s="13"/>
    </row>
    <row r="188" spans="30:30" s="12" customFormat="1" ht="19.5" customHeight="1">
      <c r="AD188" s="13"/>
    </row>
    <row r="189" spans="30:30" s="12" customFormat="1" ht="19.5" customHeight="1">
      <c r="AD189" s="13"/>
    </row>
    <row r="190" spans="30:30" s="12" customFormat="1" ht="19.5" customHeight="1">
      <c r="AD190" s="13"/>
    </row>
    <row r="191" spans="30:30" s="12" customFormat="1" ht="19.5" customHeight="1">
      <c r="AD191" s="13"/>
    </row>
    <row r="192" spans="30:30" s="12" customFormat="1" ht="19.5" customHeight="1">
      <c r="AD192" s="13"/>
    </row>
    <row r="193" spans="30:30" s="12" customFormat="1" ht="19.5" customHeight="1">
      <c r="AD193" s="13"/>
    </row>
    <row r="194" spans="30:30" s="12" customFormat="1" ht="19.5" customHeight="1">
      <c r="AD194" s="13"/>
    </row>
    <row r="195" spans="30:30" s="12" customFormat="1" ht="19.5" customHeight="1">
      <c r="AD195" s="13"/>
    </row>
    <row r="196" spans="30:30" s="12" customFormat="1" ht="19.5" customHeight="1">
      <c r="AD196" s="13"/>
    </row>
    <row r="197" spans="30:30" s="12" customFormat="1" ht="19.5" customHeight="1">
      <c r="AD197" s="13"/>
    </row>
    <row r="198" spans="30:30" s="12" customFormat="1" ht="19.5" customHeight="1">
      <c r="AD198" s="13"/>
    </row>
    <row r="199" spans="30:30" s="12" customFormat="1" ht="19.5" customHeight="1">
      <c r="AD199" s="13"/>
    </row>
    <row r="200" spans="30:30" s="12" customFormat="1" ht="19.5" customHeight="1">
      <c r="AD200" s="13"/>
    </row>
    <row r="201" spans="30:30" s="12" customFormat="1" ht="19.5" customHeight="1">
      <c r="AD201" s="13"/>
    </row>
    <row r="202" spans="30:30" s="12" customFormat="1" ht="19.5" customHeight="1">
      <c r="AD202" s="13"/>
    </row>
    <row r="203" spans="30:30" s="12" customFormat="1" ht="19.5" customHeight="1">
      <c r="AD203" s="13"/>
    </row>
    <row r="204" spans="30:30" s="12" customFormat="1" ht="19.5" customHeight="1">
      <c r="AD204" s="13"/>
    </row>
    <row r="205" spans="30:30" s="12" customFormat="1" ht="19.5" customHeight="1">
      <c r="AD205" s="13"/>
    </row>
    <row r="206" spans="30:30" s="12" customFormat="1" ht="19.5" customHeight="1">
      <c r="AD206" s="13"/>
    </row>
    <row r="207" spans="30:30" s="12" customFormat="1" ht="19.5" customHeight="1">
      <c r="AD207" s="13"/>
    </row>
    <row r="208" spans="30:30" s="12" customFormat="1" ht="19.5" customHeight="1">
      <c r="AD208" s="13"/>
    </row>
    <row r="209" spans="30:30" s="12" customFormat="1" ht="19.5" customHeight="1">
      <c r="AD209" s="13"/>
    </row>
    <row r="210" spans="30:30" s="12" customFormat="1" ht="19.5" customHeight="1">
      <c r="AD210" s="13"/>
    </row>
    <row r="211" spans="30:30" s="12" customFormat="1" ht="19.5" customHeight="1">
      <c r="AD211" s="13"/>
    </row>
    <row r="212" spans="30:30" s="12" customFormat="1" ht="19.5" customHeight="1">
      <c r="AD212" s="13"/>
    </row>
    <row r="213" spans="30:30" s="12" customFormat="1" ht="19.5" customHeight="1">
      <c r="AD213" s="13"/>
    </row>
    <row r="214" spans="30:30" s="12" customFormat="1" ht="19.5" customHeight="1">
      <c r="AD214" s="13"/>
    </row>
    <row r="215" spans="30:30" s="12" customFormat="1" ht="19.5" customHeight="1">
      <c r="AD215" s="13"/>
    </row>
    <row r="216" spans="30:30" s="12" customFormat="1" ht="19.5" customHeight="1">
      <c r="AD216" s="13"/>
    </row>
    <row r="217" spans="30:30" s="12" customFormat="1" ht="19.5" customHeight="1">
      <c r="AD217" s="13"/>
    </row>
    <row r="218" spans="30:30" s="12" customFormat="1" ht="19.5" customHeight="1">
      <c r="AD218" s="13"/>
    </row>
    <row r="219" spans="30:30" s="12" customFormat="1" ht="19.5" customHeight="1">
      <c r="AD219" s="13"/>
    </row>
    <row r="220" spans="30:30" s="12" customFormat="1" ht="19.5" customHeight="1">
      <c r="AD220" s="13"/>
    </row>
    <row r="221" spans="30:30" s="12" customFormat="1" ht="19.5" customHeight="1">
      <c r="AD221" s="13"/>
    </row>
    <row r="222" spans="30:30" s="12" customFormat="1" ht="19.5" customHeight="1">
      <c r="AD222" s="13"/>
    </row>
  </sheetData>
  <mergeCells count="53">
    <mergeCell ref="AD8:AD10"/>
    <mergeCell ref="AE8:AF8"/>
    <mergeCell ref="J9:J10"/>
    <mergeCell ref="K9:K10"/>
    <mergeCell ref="L9:L10"/>
    <mergeCell ref="M9:M10"/>
    <mergeCell ref="Q9:Q10"/>
    <mergeCell ref="R9:R10"/>
    <mergeCell ref="S9:S10"/>
    <mergeCell ref="AF9:AF10"/>
    <mergeCell ref="Y6:AC7"/>
    <mergeCell ref="D6:U7"/>
    <mergeCell ref="B5:C5"/>
    <mergeCell ref="B6:B10"/>
    <mergeCell ref="C6:C10"/>
    <mergeCell ref="AC8:AC10"/>
    <mergeCell ref="F8:I8"/>
    <mergeCell ref="J8:M8"/>
    <mergeCell ref="N8:Q8"/>
    <mergeCell ref="R8:U8"/>
    <mergeCell ref="Y8:AB8"/>
    <mergeCell ref="I9:I10"/>
    <mergeCell ref="AB9:AB10"/>
    <mergeCell ref="N9:N10"/>
    <mergeCell ref="O9:O10"/>
    <mergeCell ref="P9:P10"/>
    <mergeCell ref="D9:D10"/>
    <mergeCell ref="E9:E10"/>
    <mergeCell ref="F9:F10"/>
    <mergeCell ref="G9:G10"/>
    <mergeCell ref="H9:H10"/>
    <mergeCell ref="AG9:AG10"/>
    <mergeCell ref="AH9:AH10"/>
    <mergeCell ref="AI9:AI10"/>
    <mergeCell ref="AM8:AM10"/>
    <mergeCell ref="AG8:AH8"/>
    <mergeCell ref="AK8:AL8"/>
    <mergeCell ref="B4:U4"/>
    <mergeCell ref="W4:AM4"/>
    <mergeCell ref="W6:W10"/>
    <mergeCell ref="X6:X10"/>
    <mergeCell ref="AD6:AM7"/>
    <mergeCell ref="D8:E8"/>
    <mergeCell ref="AK9:AK10"/>
    <mergeCell ref="AL9:AL10"/>
    <mergeCell ref="AI8:AJ8"/>
    <mergeCell ref="AJ9:AJ10"/>
    <mergeCell ref="T9:T10"/>
    <mergeCell ref="U9:U10"/>
    <mergeCell ref="Y9:Y10"/>
    <mergeCell ref="Z9:Z10"/>
    <mergeCell ref="AA9:AA10"/>
    <mergeCell ref="AE9:AE1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Malerkotla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BOISLBC</dc:creator>
  <cp:lastModifiedBy>SLPC</cp:lastModifiedBy>
  <cp:lastPrinted>2022-05-18T14:56:31Z</cp:lastPrinted>
  <dcterms:created xsi:type="dcterms:W3CDTF">2019-08-17T06:14:46Z</dcterms:created>
  <dcterms:modified xsi:type="dcterms:W3CDTF">2022-05-18T14:56:33Z</dcterms:modified>
</cp:coreProperties>
</file>