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nb2\Desktop\SLBC 161 FINAL ANN 1\"/>
    </mc:Choice>
  </mc:AlternateContent>
  <bookViews>
    <workbookView xWindow="0" yWindow="0" windowWidth="23040" windowHeight="8496"/>
  </bookViews>
  <sheets>
    <sheet name="Ann 52 Nayak" sheetId="1" r:id="rId1"/>
  </sheets>
  <externalReferences>
    <externalReference r:id="rId2"/>
  </externalReferences>
  <definedNames>
    <definedName name="\D">#REF!</definedName>
    <definedName name="\I">#REF!</definedName>
    <definedName name="OLE_LINK2" localSheetId="0">'Ann 52 Nayak'!$B$25</definedName>
    <definedName name="_xlnm.Print_Area" localSheetId="0">'Ann 52 Nayak'!$A$1:$AR$44</definedName>
    <definedName name="Print_Area_MI" localSheetId="0">'Ann 52 Nayak'!#REF!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8" i="1" l="1"/>
  <c r="AI8" i="1" s="1"/>
  <c r="AO8" i="1"/>
  <c r="AJ8" i="1" s="1"/>
  <c r="AP8" i="1"/>
  <c r="AK8" i="1" s="1"/>
  <c r="AQ8" i="1"/>
  <c r="AL8" i="1" s="1"/>
  <c r="AI9" i="1"/>
  <c r="AN9" i="1"/>
  <c r="AO9" i="1"/>
  <c r="AJ9" i="1" s="1"/>
  <c r="AP9" i="1"/>
  <c r="AK9" i="1" s="1"/>
  <c r="AQ9" i="1"/>
  <c r="AL9" i="1" s="1"/>
  <c r="AN10" i="1"/>
  <c r="AI10" i="1" s="1"/>
  <c r="AO10" i="1"/>
  <c r="AJ10" i="1" s="1"/>
  <c r="AP10" i="1"/>
  <c r="AK10" i="1" s="1"/>
  <c r="AQ10" i="1"/>
  <c r="AL10" i="1" s="1"/>
  <c r="AN11" i="1"/>
  <c r="AI11" i="1" s="1"/>
  <c r="AO11" i="1"/>
  <c r="AJ11" i="1" s="1"/>
  <c r="AP11" i="1"/>
  <c r="AK11" i="1" s="1"/>
  <c r="AQ11" i="1"/>
  <c r="AL11" i="1" s="1"/>
  <c r="AN12" i="1"/>
  <c r="AI12" i="1" s="1"/>
  <c r="AO12" i="1"/>
  <c r="AJ12" i="1" s="1"/>
  <c r="AP12" i="1"/>
  <c r="AK12" i="1" s="1"/>
  <c r="AQ12" i="1"/>
  <c r="AL12" i="1" s="1"/>
  <c r="AI13" i="1"/>
  <c r="AN13" i="1"/>
  <c r="AO13" i="1"/>
  <c r="AJ13" i="1" s="1"/>
  <c r="AP13" i="1"/>
  <c r="AK13" i="1" s="1"/>
  <c r="AQ13" i="1"/>
  <c r="AL13" i="1" s="1"/>
  <c r="AN14" i="1"/>
  <c r="AI14" i="1" s="1"/>
  <c r="AO14" i="1"/>
  <c r="AJ14" i="1" s="1"/>
  <c r="AP14" i="1"/>
  <c r="AK14" i="1" s="1"/>
  <c r="AQ14" i="1"/>
  <c r="AL14" i="1" s="1"/>
  <c r="AN15" i="1"/>
  <c r="AI15" i="1" s="1"/>
  <c r="AO15" i="1"/>
  <c r="AJ15" i="1" s="1"/>
  <c r="AP15" i="1"/>
  <c r="AK15" i="1" s="1"/>
  <c r="AQ15" i="1"/>
  <c r="AL15" i="1" s="1"/>
  <c r="AN16" i="1"/>
  <c r="AI16" i="1" s="1"/>
  <c r="AO16" i="1"/>
  <c r="AJ16" i="1" s="1"/>
  <c r="AP16" i="1"/>
  <c r="AK16" i="1" s="1"/>
  <c r="AQ16" i="1"/>
  <c r="AL16" i="1" s="1"/>
  <c r="AI17" i="1"/>
  <c r="AN17" i="1"/>
  <c r="AO17" i="1"/>
  <c r="AJ17" i="1" s="1"/>
  <c r="AP17" i="1"/>
  <c r="AK17" i="1" s="1"/>
  <c r="AQ17" i="1"/>
  <c r="AL17" i="1" s="1"/>
  <c r="AN18" i="1"/>
  <c r="AI18" i="1" s="1"/>
  <c r="AO18" i="1"/>
  <c r="AJ18" i="1" s="1"/>
  <c r="AP18" i="1"/>
  <c r="AK18" i="1" s="1"/>
  <c r="AQ18" i="1"/>
  <c r="AL18" i="1" s="1"/>
  <c r="AJ19" i="1"/>
  <c r="AN19" i="1"/>
  <c r="AI19" i="1" s="1"/>
  <c r="AO19" i="1"/>
  <c r="AP19" i="1"/>
  <c r="AK19" i="1" s="1"/>
  <c r="AQ19" i="1"/>
  <c r="AL19" i="1" s="1"/>
  <c r="AI20" i="1"/>
  <c r="AN20" i="1"/>
  <c r="AO20" i="1"/>
  <c r="AJ20" i="1" s="1"/>
  <c r="AP20" i="1"/>
  <c r="AK20" i="1" s="1"/>
  <c r="AQ20" i="1"/>
  <c r="AL20" i="1" s="1"/>
  <c r="AI21" i="1"/>
  <c r="K21" i="1" s="1"/>
  <c r="AN21" i="1"/>
  <c r="AO21" i="1"/>
  <c r="AJ21" i="1" s="1"/>
  <c r="L21" i="1" s="1"/>
  <c r="AP21" i="1"/>
  <c r="AK21" i="1" s="1"/>
  <c r="M21" i="1" s="1"/>
  <c r="AQ21" i="1"/>
  <c r="AL21" i="1" s="1"/>
  <c r="N21" i="1" s="1"/>
  <c r="AJ22" i="1"/>
  <c r="AN22" i="1"/>
  <c r="AI22" i="1" s="1"/>
  <c r="AO22" i="1"/>
  <c r="AP22" i="1"/>
  <c r="AK22" i="1" s="1"/>
  <c r="AQ22" i="1"/>
  <c r="AL22" i="1" s="1"/>
  <c r="AJ23" i="1"/>
  <c r="L23" i="1" s="1"/>
  <c r="AN23" i="1"/>
  <c r="AI23" i="1" s="1"/>
  <c r="K23" i="1" s="1"/>
  <c r="AO23" i="1"/>
  <c r="AP23" i="1"/>
  <c r="AK23" i="1" s="1"/>
  <c r="M23" i="1" s="1"/>
  <c r="AQ23" i="1"/>
  <c r="AL23" i="1" s="1"/>
  <c r="N23" i="1" s="1"/>
  <c r="AJ24" i="1"/>
  <c r="L24" i="1" s="1"/>
  <c r="AN24" i="1"/>
  <c r="AI24" i="1" s="1"/>
  <c r="K24" i="1" s="1"/>
  <c r="AO24" i="1"/>
  <c r="AP24" i="1"/>
  <c r="AK24" i="1" s="1"/>
  <c r="M24" i="1" s="1"/>
  <c r="AQ24" i="1"/>
  <c r="AL24" i="1" s="1"/>
  <c r="N24" i="1" s="1"/>
  <c r="AJ25" i="1"/>
  <c r="L25" i="1" s="1"/>
  <c r="AN25" i="1"/>
  <c r="AI25" i="1" s="1"/>
  <c r="K25" i="1" s="1"/>
  <c r="AO25" i="1"/>
  <c r="AP25" i="1"/>
  <c r="AK25" i="1" s="1"/>
  <c r="M25" i="1" s="1"/>
  <c r="AQ25" i="1"/>
  <c r="AL25" i="1" s="1"/>
  <c r="N25" i="1" s="1"/>
  <c r="AJ26" i="1"/>
  <c r="L26" i="1" s="1"/>
  <c r="AN26" i="1"/>
  <c r="AI26" i="1" s="1"/>
  <c r="K26" i="1" s="1"/>
  <c r="AO26" i="1"/>
  <c r="AP26" i="1"/>
  <c r="AK26" i="1" s="1"/>
  <c r="M26" i="1" s="1"/>
  <c r="AQ26" i="1"/>
  <c r="AL26" i="1" s="1"/>
  <c r="N26" i="1" s="1"/>
  <c r="AJ27" i="1"/>
  <c r="L27" i="1" s="1"/>
  <c r="AN27" i="1"/>
  <c r="AI27" i="1" s="1"/>
  <c r="K27" i="1" s="1"/>
  <c r="AO27" i="1"/>
  <c r="AP27" i="1"/>
  <c r="AK27" i="1" s="1"/>
  <c r="M27" i="1" s="1"/>
  <c r="AQ27" i="1"/>
  <c r="AL27" i="1" s="1"/>
  <c r="N27" i="1" s="1"/>
  <c r="AJ28" i="1"/>
  <c r="L28" i="1" s="1"/>
  <c r="AN28" i="1"/>
  <c r="AI28" i="1" s="1"/>
  <c r="K28" i="1" s="1"/>
  <c r="AO28" i="1"/>
  <c r="AP28" i="1"/>
  <c r="AK28" i="1" s="1"/>
  <c r="M28" i="1" s="1"/>
  <c r="AQ28" i="1"/>
  <c r="AL28" i="1" s="1"/>
  <c r="N28" i="1" s="1"/>
  <c r="AJ29" i="1"/>
  <c r="L29" i="1" s="1"/>
  <c r="AN29" i="1"/>
  <c r="AI29" i="1" s="1"/>
  <c r="K29" i="1" s="1"/>
  <c r="AO29" i="1"/>
  <c r="AP29" i="1"/>
  <c r="AK29" i="1" s="1"/>
  <c r="M29" i="1" s="1"/>
  <c r="AQ29" i="1"/>
  <c r="AL29" i="1" s="1"/>
  <c r="N29" i="1" s="1"/>
  <c r="AJ30" i="1"/>
  <c r="L30" i="1" s="1"/>
  <c r="AN30" i="1"/>
  <c r="AI30" i="1" s="1"/>
  <c r="K30" i="1" s="1"/>
  <c r="AO30" i="1"/>
  <c r="AP30" i="1"/>
  <c r="AK30" i="1" s="1"/>
  <c r="M30" i="1" s="1"/>
  <c r="AQ30" i="1"/>
  <c r="AL30" i="1" s="1"/>
  <c r="N30" i="1" s="1"/>
  <c r="AJ31" i="1"/>
  <c r="L31" i="1" s="1"/>
  <c r="AN31" i="1"/>
  <c r="AI31" i="1" s="1"/>
  <c r="K31" i="1" s="1"/>
  <c r="AO31" i="1"/>
  <c r="AP31" i="1"/>
  <c r="AK31" i="1" s="1"/>
  <c r="M31" i="1" s="1"/>
  <c r="AQ31" i="1"/>
  <c r="AL31" i="1" s="1"/>
  <c r="N31" i="1" s="1"/>
  <c r="AJ32" i="1"/>
  <c r="L32" i="1" s="1"/>
  <c r="AN32" i="1"/>
  <c r="AI32" i="1" s="1"/>
  <c r="K32" i="1" s="1"/>
  <c r="AO32" i="1"/>
  <c r="AP32" i="1"/>
  <c r="AK32" i="1" s="1"/>
  <c r="M32" i="1" s="1"/>
  <c r="AQ32" i="1"/>
  <c r="AL32" i="1" s="1"/>
  <c r="N32" i="1" s="1"/>
  <c r="AJ33" i="1"/>
  <c r="L33" i="1" s="1"/>
  <c r="AN33" i="1"/>
  <c r="AI33" i="1" s="1"/>
  <c r="K33" i="1" s="1"/>
  <c r="AO33" i="1"/>
  <c r="AP33" i="1"/>
  <c r="AK33" i="1" s="1"/>
  <c r="M33" i="1" s="1"/>
  <c r="AQ33" i="1"/>
  <c r="AL33" i="1" s="1"/>
  <c r="N33" i="1" s="1"/>
  <c r="AJ34" i="1"/>
  <c r="L34" i="1" s="1"/>
  <c r="AN34" i="1"/>
  <c r="AI34" i="1" s="1"/>
  <c r="K34" i="1" s="1"/>
  <c r="AO34" i="1"/>
  <c r="AP34" i="1"/>
  <c r="AK34" i="1" s="1"/>
  <c r="M34" i="1" s="1"/>
  <c r="AQ34" i="1"/>
  <c r="AL34" i="1" s="1"/>
  <c r="N34" i="1" s="1"/>
  <c r="K35" i="1"/>
  <c r="AI35" i="1"/>
  <c r="AJ35" i="1"/>
  <c r="L35" i="1" s="1"/>
  <c r="AN35" i="1"/>
  <c r="AO35" i="1"/>
  <c r="AP35" i="1"/>
  <c r="AK35" i="1" s="1"/>
  <c r="M35" i="1" s="1"/>
  <c r="M37" i="1" s="1"/>
  <c r="AQ35" i="1"/>
  <c r="AL35" i="1" s="1"/>
  <c r="N35" i="1" s="1"/>
  <c r="AI36" i="1"/>
  <c r="AJ36" i="1"/>
  <c r="AN36" i="1"/>
  <c r="AO36" i="1"/>
  <c r="AP36" i="1"/>
  <c r="AK36" i="1" s="1"/>
  <c r="AQ36" i="1"/>
  <c r="AL36" i="1" s="1"/>
  <c r="C37" i="1"/>
  <c r="D37" i="1"/>
  <c r="E37" i="1"/>
  <c r="F37" i="1"/>
  <c r="G37" i="1"/>
  <c r="H37" i="1"/>
  <c r="I37" i="1"/>
  <c r="J37" i="1"/>
  <c r="O37" i="1"/>
  <c r="P37" i="1"/>
  <c r="Q37" i="1"/>
  <c r="R37" i="1"/>
  <c r="S37" i="1"/>
  <c r="T37" i="1"/>
  <c r="U37" i="1"/>
  <c r="V37" i="1"/>
  <c r="W37" i="1"/>
  <c r="AN37" i="1" s="1"/>
  <c r="AI37" i="1" s="1"/>
  <c r="X37" i="1"/>
  <c r="AO37" i="1" s="1"/>
  <c r="AJ37" i="1" s="1"/>
  <c r="Y37" i="1"/>
  <c r="Z37" i="1"/>
  <c r="AA37" i="1"/>
  <c r="AB37" i="1"/>
  <c r="AC37" i="1"/>
  <c r="AD37" i="1"/>
  <c r="AE37" i="1"/>
  <c r="AF37" i="1"/>
  <c r="AG37" i="1"/>
  <c r="AH37" i="1"/>
  <c r="AP37" i="1"/>
  <c r="AK37" i="1" s="1"/>
  <c r="AQ37" i="1"/>
  <c r="AL37" i="1" s="1"/>
  <c r="K37" i="1" l="1"/>
  <c r="L37" i="1"/>
</calcChain>
</file>

<file path=xl/sharedStrings.xml><?xml version="1.0" encoding="utf-8"?>
<sst xmlns="http://schemas.openxmlformats.org/spreadsheetml/2006/main" count="107" uniqueCount="55">
  <si>
    <t>SLBC PUNJAB</t>
  </si>
  <si>
    <t>TOTAL</t>
  </si>
  <si>
    <t>PUNJAB GRAMIN BANK</t>
  </si>
  <si>
    <t>PUNJAB STATE COOPERATIVE BANK</t>
  </si>
  <si>
    <t>AXIS BANK</t>
  </si>
  <si>
    <t>JANA SMALL FINANCE BANK</t>
  </si>
  <si>
    <t>UJJIVAN SMALL FINANCE BANK</t>
  </si>
  <si>
    <t>AU SMALL FINANCE BANK</t>
  </si>
  <si>
    <t>RBL Bank</t>
  </si>
  <si>
    <t>BANDHAN BANK</t>
  </si>
  <si>
    <t>FEDERAL BANK</t>
  </si>
  <si>
    <t>KOTAK MAHINDRA BANK</t>
  </si>
  <si>
    <t>YES BANK</t>
  </si>
  <si>
    <t>INDUSIND BANK</t>
  </si>
  <si>
    <t>ICICI BANK</t>
  </si>
  <si>
    <t>HDFC BANK</t>
  </si>
  <si>
    <t>CAPITAL SMALL FINANCE BANK</t>
  </si>
  <si>
    <t>J&amp;K BANK</t>
  </si>
  <si>
    <t>IDBI BANK</t>
  </si>
  <si>
    <t>UNION BANK OF INDIA</t>
  </si>
  <si>
    <t>STATE BANK OF INDIA</t>
  </si>
  <si>
    <t>INDIAN OVERSEAS BANK</t>
  </si>
  <si>
    <t>INDIAN BANK</t>
  </si>
  <si>
    <t>CENTRAL BANK OF INDIA</t>
  </si>
  <si>
    <t>CANARA BANK</t>
  </si>
  <si>
    <t>BANK OF MAHARASHTRA</t>
  </si>
  <si>
    <t>BANK OF INDIA</t>
  </si>
  <si>
    <t>BANK OF BARODA</t>
  </si>
  <si>
    <t>UCO BANK</t>
  </si>
  <si>
    <t>PUNJAB &amp; SIND BANK</t>
  </si>
  <si>
    <t>PUNJAB NATIONAL BANK</t>
  </si>
  <si>
    <t xml:space="preserve">   Amount</t>
  </si>
  <si>
    <t xml:space="preserve">  Number</t>
  </si>
  <si>
    <t xml:space="preserve">   Number</t>
  </si>
  <si>
    <t>Account</t>
  </si>
  <si>
    <t>Number</t>
  </si>
  <si>
    <t>Amount</t>
  </si>
  <si>
    <t>Out of which                  Nayak Committee recommendations</t>
  </si>
  <si>
    <t>Limits eligible under Nayak Committee</t>
  </si>
  <si>
    <t>Limits Sanctioned during the                              Year 2021-22                                                  (01.04.2021 - 30.09.2021)</t>
  </si>
  <si>
    <t>Limits Sanctioned during the                              Year 2021-22                                                  (01.04.2021 - 31.12.2021)</t>
  </si>
  <si>
    <t>Limits sanctioned to SSI Units during the quarter Q.E September 2020                 (01.07.2020 TO 30.09.2020)</t>
  </si>
  <si>
    <t>Limits sanctioned to SSI Units during the quarter Q.E December 2020                 (01.10.2020 TO 31.12.2020)</t>
  </si>
  <si>
    <t>Limits sanctioned to SSI Units during the quarter Q.E June 2021                 (01.04.2021 TO 30.06.2021)</t>
  </si>
  <si>
    <t>Limits sanctioned to SSI Units during the quarter Q.E September 2021                 (01.07.2021 - 30.09.2021)</t>
  </si>
  <si>
    <t>Limits sanctioned to SSI Units during the quarter Q.E DECEMBER 2021                 (01.10..2021 - 31.12.2021)</t>
  </si>
  <si>
    <t>Limits Sanctioned during the                              Year 2022-23                                                  (01.04.2022 - 30.06.2022)</t>
  </si>
  <si>
    <t>Limits sanctioned to SSI Units during the quarter Q.E June 2022                (01.04.2022-30.06.2022)</t>
  </si>
  <si>
    <t>Limits sanctioned to SSI Units during the quarter Q.E June 2020                 (01.04.2020 TO 30.06.2020)</t>
  </si>
  <si>
    <t xml:space="preserve"> Name of the Bank</t>
  </si>
  <si>
    <t>Sr No.</t>
  </si>
  <si>
    <t xml:space="preserve">(Amt. in lacs) </t>
  </si>
  <si>
    <t>NAYAK COMMITTEE RECOMMENDATIONS AS ON  June 2022</t>
  </si>
  <si>
    <t xml:space="preserve">BANKWISE PERFORMANCE IN IMPLEMENTATION OF </t>
  </si>
  <si>
    <t>Annexure -52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</si>
</sst>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2"/>
      <name val="Helv"/>
    </font>
    <font>
      <sz val="12"/>
      <color theme="1"/>
      <name val="Helv"/>
    </font>
    <font>
      <b/>
      <sz val="10"/>
      <name val="Tahoma"/>
      <family val="2"/>
    </font>
    <font>
      <b/>
      <sz val="12"/>
      <name val="Tahoma"/>
      <family val="2"/>
    </font>
    <font>
      <b/>
      <sz val="20"/>
      <name val="Tahoma"/>
      <family val="2"/>
    </font>
    <font>
      <b/>
      <sz val="16"/>
      <name val="Tahoma"/>
      <family val="2"/>
    </font>
    <font>
      <sz val="12"/>
      <color rgb="FFFF0000"/>
      <name val="Helv"/>
    </font>
    <font>
      <b/>
      <sz val="16"/>
      <color theme="1"/>
      <name val="Tahoma"/>
      <family val="2"/>
    </font>
    <font>
      <b/>
      <sz val="15"/>
      <name val="Tahoma"/>
      <family val="2"/>
    </font>
    <font>
      <b/>
      <sz val="17"/>
      <name val="Tahoma"/>
      <family val="2"/>
    </font>
    <font>
      <sz val="17"/>
      <name val="Tahoma"/>
      <family val="2"/>
    </font>
    <font>
      <b/>
      <sz val="18"/>
      <name val="Rupee Foradian"/>
      <family val="2"/>
    </font>
    <font>
      <b/>
      <sz val="2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2" borderId="0" xfId="1" applyFont="1" applyFill="1"/>
    <xf numFmtId="0" fontId="1" fillId="2" borderId="0" xfId="1" applyFont="1" applyFill="1"/>
    <xf numFmtId="1" fontId="1" fillId="2" borderId="0" xfId="1" applyNumberFormat="1" applyFont="1" applyFill="1"/>
    <xf numFmtId="0" fontId="3" fillId="2" borderId="0" xfId="1" applyFont="1" applyFill="1" applyBorder="1" applyAlignment="1">
      <alignment vertical="center"/>
    </xf>
    <xf numFmtId="0" fontId="4" fillId="2" borderId="0" xfId="1" applyFont="1" applyFill="1" applyAlignment="1">
      <alignment horizontal="right"/>
    </xf>
    <xf numFmtId="1" fontId="3" fillId="2" borderId="0" xfId="1" applyNumberFormat="1" applyFont="1" applyFill="1" applyBorder="1" applyAlignment="1">
      <alignment vertical="center"/>
    </xf>
    <xf numFmtId="1" fontId="5" fillId="2" borderId="1" xfId="1" applyNumberFormat="1" applyFont="1" applyFill="1" applyBorder="1" applyAlignment="1">
      <alignment horizontal="center" vertical="center"/>
    </xf>
    <xf numFmtId="1" fontId="5" fillId="2" borderId="2" xfId="1" applyNumberFormat="1" applyFont="1" applyFill="1" applyBorder="1" applyAlignment="1">
      <alignment horizontal="center" vertical="center"/>
    </xf>
    <xf numFmtId="1" fontId="5" fillId="2" borderId="3" xfId="1" applyNumberFormat="1" applyFont="1" applyFill="1" applyBorder="1" applyAlignment="1">
      <alignment horizontal="center" vertical="center"/>
    </xf>
    <xf numFmtId="1" fontId="5" fillId="2" borderId="4" xfId="1" applyNumberFormat="1" applyFont="1" applyFill="1" applyBorder="1" applyAlignment="1">
      <alignment horizontal="center" vertical="center"/>
    </xf>
    <xf numFmtId="1" fontId="5" fillId="2" borderId="5" xfId="1" applyNumberFormat="1" applyFont="1" applyFill="1" applyBorder="1" applyAlignment="1">
      <alignment horizontal="center" vertical="center"/>
    </xf>
    <xf numFmtId="1" fontId="5" fillId="2" borderId="6" xfId="1" applyNumberFormat="1" applyFont="1" applyFill="1" applyBorder="1" applyAlignment="1">
      <alignment horizontal="center" vertical="center"/>
    </xf>
    <xf numFmtId="1" fontId="5" fillId="2" borderId="6" xfId="1" applyNumberFormat="1" applyFont="1" applyFill="1" applyBorder="1" applyAlignment="1">
      <alignment horizontal="center" vertical="center"/>
    </xf>
    <xf numFmtId="1" fontId="5" fillId="2" borderId="7" xfId="1" applyNumberFormat="1" applyFont="1" applyFill="1" applyBorder="1" applyAlignment="1">
      <alignment horizontal="center" vertical="center"/>
    </xf>
    <xf numFmtId="1" fontId="6" fillId="2" borderId="8" xfId="1" applyNumberFormat="1" applyFont="1" applyFill="1" applyBorder="1" applyAlignment="1">
      <alignment horizontal="center" vertical="center"/>
    </xf>
    <xf numFmtId="1" fontId="6" fillId="2" borderId="9" xfId="1" applyNumberFormat="1" applyFont="1" applyFill="1" applyBorder="1" applyAlignment="1">
      <alignment horizontal="center" vertical="center"/>
    </xf>
    <xf numFmtId="1" fontId="6" fillId="2" borderId="10" xfId="1" applyNumberFormat="1" applyFont="1" applyFill="1" applyBorder="1" applyAlignment="1">
      <alignment horizontal="center" vertical="center"/>
    </xf>
    <xf numFmtId="1" fontId="6" fillId="2" borderId="0" xfId="1" applyNumberFormat="1" applyFont="1" applyFill="1" applyBorder="1" applyAlignment="1">
      <alignment horizontal="center" vertical="center"/>
    </xf>
    <xf numFmtId="1" fontId="6" fillId="2" borderId="11" xfId="1" applyNumberFormat="1" applyFont="1" applyFill="1" applyBorder="1" applyAlignment="1">
      <alignment horizontal="center" vertical="center"/>
    </xf>
    <xf numFmtId="1" fontId="6" fillId="2" borderId="12" xfId="1" applyNumberFormat="1" applyFont="1" applyFill="1" applyBorder="1" applyAlignment="1">
      <alignment horizontal="center" vertical="center"/>
    </xf>
    <xf numFmtId="1" fontId="6" fillId="2" borderId="13" xfId="1" applyNumberFormat="1" applyFont="1" applyFill="1" applyBorder="1" applyAlignment="1">
      <alignment horizontal="center" vertical="center"/>
    </xf>
    <xf numFmtId="1" fontId="6" fillId="2" borderId="14" xfId="1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vertical="center"/>
    </xf>
    <xf numFmtId="0" fontId="6" fillId="2" borderId="15" xfId="1" applyFont="1" applyFill="1" applyBorder="1" applyAlignment="1">
      <alignment horizontal="center" vertical="center"/>
    </xf>
    <xf numFmtId="1" fontId="6" fillId="2" borderId="16" xfId="1" applyNumberFormat="1" applyFont="1" applyFill="1" applyBorder="1" applyAlignment="1">
      <alignment horizontal="center" vertical="center"/>
    </xf>
    <xf numFmtId="1" fontId="6" fillId="2" borderId="17" xfId="1" applyNumberFormat="1" applyFont="1" applyFill="1" applyBorder="1" applyAlignment="1">
      <alignment horizontal="center" vertical="center"/>
    </xf>
    <xf numFmtId="1" fontId="6" fillId="2" borderId="18" xfId="1" applyNumberFormat="1" applyFont="1" applyFill="1" applyBorder="1" applyAlignment="1">
      <alignment horizontal="center" vertical="center"/>
    </xf>
    <xf numFmtId="1" fontId="6" fillId="2" borderId="19" xfId="1" applyNumberFormat="1" applyFont="1" applyFill="1" applyBorder="1" applyAlignment="1">
      <alignment horizontal="center" vertical="center"/>
    </xf>
    <xf numFmtId="1" fontId="6" fillId="2" borderId="20" xfId="1" applyNumberFormat="1" applyFont="1" applyFill="1" applyBorder="1" applyAlignment="1">
      <alignment horizontal="center" vertical="center"/>
    </xf>
    <xf numFmtId="1" fontId="6" fillId="2" borderId="21" xfId="1" applyNumberFormat="1" applyFont="1" applyFill="1" applyBorder="1" applyAlignment="1">
      <alignment horizontal="center" vertical="center"/>
    </xf>
    <xf numFmtId="1" fontId="6" fillId="2" borderId="22" xfId="1" applyNumberFormat="1" applyFont="1" applyFill="1" applyBorder="1" applyAlignment="1">
      <alignment horizontal="center" vertical="center"/>
    </xf>
    <xf numFmtId="1" fontId="6" fillId="2" borderId="23" xfId="1" applyNumberFormat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vertical="center"/>
    </xf>
    <xf numFmtId="0" fontId="6" fillId="2" borderId="16" xfId="1" applyFont="1" applyFill="1" applyBorder="1" applyAlignment="1">
      <alignment horizontal="center" vertical="center"/>
    </xf>
    <xf numFmtId="0" fontId="7" fillId="2" borderId="0" xfId="1" applyFont="1" applyFill="1"/>
    <xf numFmtId="0" fontId="6" fillId="2" borderId="24" xfId="1" applyFont="1" applyFill="1" applyBorder="1" applyAlignment="1">
      <alignment horizontal="center" vertical="center"/>
    </xf>
    <xf numFmtId="1" fontId="8" fillId="2" borderId="22" xfId="1" applyNumberFormat="1" applyFont="1" applyFill="1" applyBorder="1" applyAlignment="1">
      <alignment horizontal="center" vertical="center"/>
    </xf>
    <xf numFmtId="1" fontId="8" fillId="2" borderId="21" xfId="1" applyNumberFormat="1" applyFont="1" applyFill="1" applyBorder="1" applyAlignment="1">
      <alignment horizontal="center" vertical="center"/>
    </xf>
    <xf numFmtId="1" fontId="8" fillId="2" borderId="23" xfId="1" applyNumberFormat="1" applyFont="1" applyFill="1" applyBorder="1" applyAlignment="1">
      <alignment horizontal="center" vertical="center"/>
    </xf>
    <xf numFmtId="1" fontId="8" fillId="2" borderId="20" xfId="1" applyNumberFormat="1" applyFont="1" applyFill="1" applyBorder="1" applyAlignment="1">
      <alignment horizontal="center" vertical="center"/>
    </xf>
    <xf numFmtId="0" fontId="8" fillId="2" borderId="19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2" borderId="24" xfId="1" applyFont="1" applyFill="1" applyBorder="1" applyAlignment="1">
      <alignment vertical="center"/>
    </xf>
    <xf numFmtId="0" fontId="8" fillId="2" borderId="16" xfId="1" applyFont="1" applyFill="1" applyBorder="1" applyAlignment="1">
      <alignment horizontal="center" vertical="center"/>
    </xf>
    <xf numFmtId="1" fontId="6" fillId="2" borderId="25" xfId="1" applyNumberFormat="1" applyFont="1" applyFill="1" applyBorder="1" applyAlignment="1">
      <alignment horizontal="center" vertical="center"/>
    </xf>
    <xf numFmtId="1" fontId="6" fillId="2" borderId="26" xfId="1" applyNumberFormat="1" applyFont="1" applyFill="1" applyBorder="1" applyAlignment="1">
      <alignment horizontal="center" vertical="center"/>
    </xf>
    <xf numFmtId="1" fontId="6" fillId="2" borderId="27" xfId="1" applyNumberFormat="1" applyFont="1" applyFill="1" applyBorder="1" applyAlignment="1">
      <alignment horizontal="center" vertical="center"/>
    </xf>
    <xf numFmtId="1" fontId="6" fillId="2" borderId="28" xfId="1" applyNumberFormat="1" applyFont="1" applyFill="1" applyBorder="1" applyAlignment="1">
      <alignment horizontal="center" vertical="center"/>
    </xf>
    <xf numFmtId="1" fontId="6" fillId="2" borderId="29" xfId="1" applyNumberFormat="1" applyFont="1" applyFill="1" applyBorder="1" applyAlignment="1">
      <alignment horizontal="center" vertical="center"/>
    </xf>
    <xf numFmtId="1" fontId="6" fillId="2" borderId="30" xfId="1" applyNumberFormat="1" applyFont="1" applyFill="1" applyBorder="1" applyAlignment="1">
      <alignment horizontal="center" vertical="center"/>
    </xf>
    <xf numFmtId="0" fontId="6" fillId="2" borderId="28" xfId="1" applyFont="1" applyFill="1" applyBorder="1" applyAlignment="1">
      <alignment horizontal="center" vertical="center"/>
    </xf>
    <xf numFmtId="0" fontId="6" fillId="2" borderId="31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vertical="center"/>
    </xf>
    <xf numFmtId="0" fontId="2" fillId="2" borderId="0" xfId="1" applyFont="1" applyFill="1" applyBorder="1"/>
    <xf numFmtId="0" fontId="9" fillId="2" borderId="1" xfId="1" applyFont="1" applyFill="1" applyBorder="1" applyAlignment="1">
      <alignment horizontal="centerContinuous" vertical="center"/>
    </xf>
    <xf numFmtId="0" fontId="9" fillId="2" borderId="2" xfId="1" applyFont="1" applyFill="1" applyBorder="1" applyAlignment="1">
      <alignment horizontal="centerContinuous" vertical="center"/>
    </xf>
    <xf numFmtId="0" fontId="9" fillId="2" borderId="5" xfId="1" applyFont="1" applyFill="1" applyBorder="1" applyAlignment="1">
      <alignment horizontal="centerContinuous" vertical="center"/>
    </xf>
    <xf numFmtId="0" fontId="9" fillId="2" borderId="4" xfId="1" applyFont="1" applyFill="1" applyBorder="1" applyAlignment="1">
      <alignment horizontal="centerContinuous" vertical="center"/>
    </xf>
    <xf numFmtId="0" fontId="9" fillId="2" borderId="3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" fontId="9" fillId="2" borderId="1" xfId="1" applyNumberFormat="1" applyFont="1" applyFill="1" applyBorder="1" applyAlignment="1">
      <alignment horizontal="centerContinuous" vertical="center"/>
    </xf>
    <xf numFmtId="1" fontId="9" fillId="2" borderId="2" xfId="1" applyNumberFormat="1" applyFont="1" applyFill="1" applyBorder="1" applyAlignment="1">
      <alignment horizontal="centerContinuous" vertical="center"/>
    </xf>
    <xf numFmtId="1" fontId="9" fillId="2" borderId="5" xfId="1" applyNumberFormat="1" applyFont="1" applyFill="1" applyBorder="1" applyAlignment="1">
      <alignment horizontal="centerContinuous" vertical="center"/>
    </xf>
    <xf numFmtId="1" fontId="9" fillId="2" borderId="3" xfId="1" applyNumberFormat="1" applyFont="1" applyFill="1" applyBorder="1" applyAlignment="1">
      <alignment horizontal="centerContinuous" vertical="center"/>
    </xf>
    <xf numFmtId="0" fontId="10" fillId="2" borderId="33" xfId="1" applyFont="1" applyFill="1" applyBorder="1" applyAlignment="1">
      <alignment vertical="center"/>
    </xf>
    <xf numFmtId="0" fontId="11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1" fontId="10" fillId="2" borderId="6" xfId="1" applyNumberFormat="1" applyFont="1" applyFill="1" applyBorder="1" applyAlignment="1">
      <alignment horizontal="center" vertical="center" wrapText="1"/>
    </xf>
    <xf numFmtId="1" fontId="10" fillId="2" borderId="4" xfId="1" applyNumberFormat="1" applyFont="1" applyFill="1" applyBorder="1" applyAlignment="1">
      <alignment horizontal="center" vertical="center" wrapText="1"/>
    </xf>
    <xf numFmtId="1" fontId="10" fillId="2" borderId="3" xfId="1" applyNumberFormat="1" applyFont="1" applyFill="1" applyBorder="1" applyAlignment="1">
      <alignment horizontal="center" vertical="center" wrapText="1"/>
    </xf>
    <xf numFmtId="1" fontId="10" fillId="2" borderId="7" xfId="1" applyNumberFormat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vertical="center"/>
    </xf>
    <xf numFmtId="0" fontId="11" fillId="2" borderId="34" xfId="1" applyFont="1" applyFill="1" applyBorder="1" applyAlignment="1">
      <alignment horizontal="center" vertical="center" wrapText="1"/>
    </xf>
    <xf numFmtId="0" fontId="11" fillId="2" borderId="35" xfId="1" applyFont="1" applyFill="1" applyBorder="1" applyAlignment="1">
      <alignment horizontal="center" vertical="center" wrapText="1"/>
    </xf>
    <xf numFmtId="0" fontId="10" fillId="2" borderId="36" xfId="1" applyFont="1" applyFill="1" applyBorder="1" applyAlignment="1">
      <alignment horizontal="center" vertical="center" wrapText="1"/>
    </xf>
    <xf numFmtId="0" fontId="11" fillId="2" borderId="37" xfId="1" applyFont="1" applyFill="1" applyBorder="1" applyAlignment="1">
      <alignment horizontal="center" vertical="center" wrapText="1"/>
    </xf>
    <xf numFmtId="0" fontId="10" fillId="2" borderId="38" xfId="1" applyFont="1" applyFill="1" applyBorder="1" applyAlignment="1">
      <alignment vertical="center"/>
    </xf>
    <xf numFmtId="0" fontId="12" fillId="2" borderId="39" xfId="1" applyFont="1" applyFill="1" applyBorder="1" applyAlignment="1">
      <alignment horizontal="right" vertical="center"/>
    </xf>
    <xf numFmtId="0" fontId="12" fillId="2" borderId="40" xfId="1" applyFont="1" applyFill="1" applyBorder="1" applyAlignment="1">
      <alignment horizontal="right" vertical="center"/>
    </xf>
    <xf numFmtId="0" fontId="12" fillId="2" borderId="41" xfId="1" applyFont="1" applyFill="1" applyBorder="1" applyAlignment="1">
      <alignment horizontal="right" vertical="center"/>
    </xf>
    <xf numFmtId="0" fontId="13" fillId="2" borderId="21" xfId="1" applyFont="1" applyFill="1" applyBorder="1" applyAlignment="1">
      <alignment horizontal="center" vertical="center"/>
    </xf>
    <xf numFmtId="0" fontId="13" fillId="2" borderId="42" xfId="1" applyFont="1" applyFill="1" applyBorder="1" applyAlignment="1">
      <alignment horizontal="center" vertical="center"/>
    </xf>
    <xf numFmtId="0" fontId="13" fillId="2" borderId="37" xfId="1" applyFont="1" applyFill="1" applyBorder="1" applyAlignment="1">
      <alignment horizontal="center" vertical="center"/>
    </xf>
    <xf numFmtId="0" fontId="13" fillId="2" borderId="43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right" vertical="center"/>
    </xf>
  </cellXfs>
  <cellStyles count="2">
    <cellStyle name="Normal" xfId="0" builtinId="0"/>
    <cellStyle name="Normal 3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LBC%20MEETING%20FINAL%20ANNEXURES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NPA Agri"/>
      <sheetName val="Ann 18 KCC ATM Card"/>
      <sheetName val="Ann 17 KCC"/>
      <sheetName val="Ann 51 GCC"/>
      <sheetName val=" Ann 19 KCC seeded with Aadhar"/>
      <sheetName val="Ann 25 SME new accs"/>
      <sheetName val="Ann 24 Coll free sme "/>
      <sheetName val="Ann 22 MSME"/>
      <sheetName val="Ann 26 RESTRUCTURING MSME"/>
      <sheetName val="Ann 27 NPA REVIEW MSME"/>
      <sheetName val="Ann 45 Sarfaesi"/>
      <sheetName val=" Ann 21 Agro Food"/>
      <sheetName val="Ann 28 PMMY"/>
      <sheetName val="Ann 29 NPA PMMY Y-o-Y"/>
      <sheetName val="Ann 30 standup india prog."/>
      <sheetName val="Ann 33 Jansuraksha"/>
      <sheetName val="Ann 35 APY Tgt Achiev"/>
      <sheetName val="Ann 37 PM Awas Yojna CLSS"/>
      <sheetName val="Ann 38 Digital Transaction"/>
      <sheetName val=" Ann 20 Agri Clinics"/>
      <sheetName val=" Ann 2 ECLGS"/>
      <sheetName val=" Ann 3 CGGSD"/>
      <sheetName val="Ann 6 AIF"/>
      <sheetName val=" Ann 23  MSME YOY "/>
      <sheetName val=" Ann 1 PMSAVINIDHI"/>
      <sheetName val=" Ann 34 Bank Mitra"/>
      <sheetName val=" Ann 13 National Goals"/>
      <sheetName val="Ann 13 cont National Goals"/>
      <sheetName val=" Ann 9 CD Ratio"/>
      <sheetName val="Ann 10 CD Ratio YOY"/>
      <sheetName val="Ann 8 Bankwise CD Rat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Q38"/>
  <sheetViews>
    <sheetView showGridLines="0" tabSelected="1" view="pageBreakPreview" zoomScale="55" zoomScaleSheetLayoutView="55" workbookViewId="0">
      <pane ySplit="7" topLeftCell="A8" activePane="bottomLeft" state="frozen"/>
      <selection pane="bottomLeft" sqref="A1:XFD1048576"/>
    </sheetView>
  </sheetViews>
  <sheetFormatPr defaultColWidth="12" defaultRowHeight="15.6"/>
  <cols>
    <col min="1" max="1" width="12" style="1"/>
    <col min="2" max="2" width="59.77734375" style="2" customWidth="1"/>
    <col min="3" max="6" width="16.88671875" style="2" hidden="1" customWidth="1"/>
    <col min="7" max="10" width="16.88671875" style="3" customWidth="1"/>
    <col min="11" max="14" width="16.88671875" style="2" customWidth="1"/>
    <col min="15" max="18" width="16.88671875" style="2" hidden="1" customWidth="1"/>
    <col min="19" max="22" width="16.88671875" style="3" hidden="1" customWidth="1"/>
    <col min="23" max="39" width="16.88671875" style="2" hidden="1" customWidth="1"/>
    <col min="40" max="40" width="32.109375" style="2" hidden="1" customWidth="1"/>
    <col min="41" max="41" width="24.6640625" style="2" hidden="1" customWidth="1"/>
    <col min="42" max="42" width="20.21875" style="2" hidden="1" customWidth="1"/>
    <col min="43" max="43" width="23.21875" style="2" hidden="1" customWidth="1"/>
    <col min="44" max="44" width="12" style="1" customWidth="1"/>
    <col min="45" max="16384" width="12" style="1"/>
  </cols>
  <sheetData>
    <row r="1" spans="1:43" ht="28.2" customHeight="1" thickBot="1">
      <c r="A1" s="2"/>
      <c r="B1" s="102" t="s">
        <v>54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</row>
    <row r="2" spans="1:43" ht="43.8" customHeight="1">
      <c r="A2" s="101" t="s">
        <v>53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99"/>
    </row>
    <row r="3" spans="1:43" ht="36" customHeight="1">
      <c r="A3" s="98" t="s">
        <v>52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</row>
    <row r="4" spans="1:43" ht="37.200000000000003" customHeight="1" thickBot="1">
      <c r="A4" s="97" t="s">
        <v>51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5"/>
    </row>
    <row r="5" spans="1:43" ht="71.400000000000006" customHeight="1" thickBot="1">
      <c r="A5" s="94" t="s">
        <v>50</v>
      </c>
      <c r="B5" s="94" t="s">
        <v>49</v>
      </c>
      <c r="C5" s="83" t="s">
        <v>48</v>
      </c>
      <c r="D5" s="81"/>
      <c r="E5" s="81"/>
      <c r="F5" s="81"/>
      <c r="G5" s="88" t="s">
        <v>47</v>
      </c>
      <c r="H5" s="86"/>
      <c r="I5" s="86"/>
      <c r="J5" s="85"/>
      <c r="K5" s="92" t="s">
        <v>46</v>
      </c>
      <c r="L5" s="91"/>
      <c r="M5" s="91"/>
      <c r="N5" s="90"/>
      <c r="O5" s="88" t="s">
        <v>45</v>
      </c>
      <c r="P5" s="86"/>
      <c r="Q5" s="86"/>
      <c r="R5" s="85"/>
      <c r="S5" s="88" t="s">
        <v>44</v>
      </c>
      <c r="T5" s="86"/>
      <c r="U5" s="86"/>
      <c r="V5" s="85"/>
      <c r="W5" s="83" t="s">
        <v>43</v>
      </c>
      <c r="X5" s="81"/>
      <c r="Y5" s="81"/>
      <c r="Z5" s="84"/>
      <c r="AA5" s="81" t="s">
        <v>42</v>
      </c>
      <c r="AB5" s="81"/>
      <c r="AC5" s="81"/>
      <c r="AD5" s="84"/>
      <c r="AE5" s="83" t="s">
        <v>41</v>
      </c>
      <c r="AF5" s="81"/>
      <c r="AG5" s="81"/>
      <c r="AH5" s="81"/>
      <c r="AI5" s="92" t="s">
        <v>40</v>
      </c>
      <c r="AJ5" s="91"/>
      <c r="AK5" s="91"/>
      <c r="AL5" s="90"/>
      <c r="AM5" s="93"/>
      <c r="AN5" s="92" t="s">
        <v>39</v>
      </c>
      <c r="AO5" s="91"/>
      <c r="AP5" s="91"/>
      <c r="AQ5" s="90"/>
    </row>
    <row r="6" spans="1:43" s="61" customFormat="1" ht="70.5" customHeight="1" thickBot="1">
      <c r="A6" s="89"/>
      <c r="B6" s="89"/>
      <c r="C6" s="83" t="s">
        <v>38</v>
      </c>
      <c r="D6" s="82"/>
      <c r="E6" s="81" t="s">
        <v>37</v>
      </c>
      <c r="F6" s="81"/>
      <c r="G6" s="88" t="s">
        <v>38</v>
      </c>
      <c r="H6" s="87"/>
      <c r="I6" s="86" t="s">
        <v>37</v>
      </c>
      <c r="J6" s="85"/>
      <c r="K6" s="79" t="s">
        <v>38</v>
      </c>
      <c r="L6" s="78"/>
      <c r="M6" s="77" t="s">
        <v>37</v>
      </c>
      <c r="N6" s="76"/>
      <c r="O6" s="88" t="s">
        <v>38</v>
      </c>
      <c r="P6" s="87"/>
      <c r="Q6" s="86" t="s">
        <v>37</v>
      </c>
      <c r="R6" s="85"/>
      <c r="S6" s="88" t="s">
        <v>38</v>
      </c>
      <c r="T6" s="87"/>
      <c r="U6" s="86" t="s">
        <v>37</v>
      </c>
      <c r="V6" s="85"/>
      <c r="W6" s="83" t="s">
        <v>38</v>
      </c>
      <c r="X6" s="82"/>
      <c r="Y6" s="81" t="s">
        <v>37</v>
      </c>
      <c r="Z6" s="84"/>
      <c r="AA6" s="81" t="s">
        <v>38</v>
      </c>
      <c r="AB6" s="82"/>
      <c r="AC6" s="81" t="s">
        <v>37</v>
      </c>
      <c r="AD6" s="84"/>
      <c r="AE6" s="83" t="s">
        <v>38</v>
      </c>
      <c r="AF6" s="82"/>
      <c r="AG6" s="81" t="s">
        <v>37</v>
      </c>
      <c r="AH6" s="81"/>
      <c r="AI6" s="79" t="s">
        <v>38</v>
      </c>
      <c r="AJ6" s="78"/>
      <c r="AK6" s="77" t="s">
        <v>37</v>
      </c>
      <c r="AL6" s="76"/>
      <c r="AM6" s="80"/>
      <c r="AN6" s="79" t="s">
        <v>38</v>
      </c>
      <c r="AO6" s="78"/>
      <c r="AP6" s="77" t="s">
        <v>37</v>
      </c>
      <c r="AQ6" s="76"/>
    </row>
    <row r="7" spans="1:43" s="61" customFormat="1" ht="41.4" customHeight="1" thickBot="1">
      <c r="A7" s="75"/>
      <c r="B7" s="75"/>
      <c r="C7" s="69" t="s">
        <v>35</v>
      </c>
      <c r="D7" s="68" t="s">
        <v>34</v>
      </c>
      <c r="E7" s="67" t="s">
        <v>35</v>
      </c>
      <c r="F7" s="66" t="s">
        <v>34</v>
      </c>
      <c r="G7" s="73" t="s">
        <v>33</v>
      </c>
      <c r="H7" s="72" t="s">
        <v>31</v>
      </c>
      <c r="I7" s="72" t="s">
        <v>32</v>
      </c>
      <c r="J7" s="71" t="s">
        <v>31</v>
      </c>
      <c r="K7" s="73" t="s">
        <v>33</v>
      </c>
      <c r="L7" s="72" t="s">
        <v>31</v>
      </c>
      <c r="M7" s="72" t="s">
        <v>32</v>
      </c>
      <c r="N7" s="71" t="s">
        <v>31</v>
      </c>
      <c r="O7" s="74" t="s">
        <v>33</v>
      </c>
      <c r="P7" s="72" t="s">
        <v>31</v>
      </c>
      <c r="Q7" s="72" t="s">
        <v>32</v>
      </c>
      <c r="R7" s="71" t="s">
        <v>31</v>
      </c>
      <c r="S7" s="73" t="s">
        <v>33</v>
      </c>
      <c r="T7" s="72" t="s">
        <v>31</v>
      </c>
      <c r="U7" s="72" t="s">
        <v>32</v>
      </c>
      <c r="V7" s="71" t="s">
        <v>31</v>
      </c>
      <c r="W7" s="69" t="s">
        <v>35</v>
      </c>
      <c r="X7" s="68" t="s">
        <v>36</v>
      </c>
      <c r="Y7" s="67" t="s">
        <v>35</v>
      </c>
      <c r="Z7" s="70" t="s">
        <v>36</v>
      </c>
      <c r="AA7" s="67" t="s">
        <v>35</v>
      </c>
      <c r="AB7" s="68" t="s">
        <v>34</v>
      </c>
      <c r="AC7" s="67" t="s">
        <v>35</v>
      </c>
      <c r="AD7" s="70" t="s">
        <v>34</v>
      </c>
      <c r="AE7" s="69" t="s">
        <v>35</v>
      </c>
      <c r="AF7" s="68" t="s">
        <v>34</v>
      </c>
      <c r="AG7" s="67" t="s">
        <v>35</v>
      </c>
      <c r="AH7" s="66" t="s">
        <v>34</v>
      </c>
      <c r="AI7" s="64" t="s">
        <v>33</v>
      </c>
      <c r="AJ7" s="63" t="s">
        <v>31</v>
      </c>
      <c r="AK7" s="63" t="s">
        <v>32</v>
      </c>
      <c r="AL7" s="62" t="s">
        <v>31</v>
      </c>
      <c r="AM7" s="65"/>
      <c r="AN7" s="64" t="s">
        <v>33</v>
      </c>
      <c r="AO7" s="63" t="s">
        <v>31</v>
      </c>
      <c r="AP7" s="63" t="s">
        <v>32</v>
      </c>
      <c r="AQ7" s="62" t="s">
        <v>31</v>
      </c>
    </row>
    <row r="8" spans="1:43" s="2" customFormat="1" ht="52.2" customHeight="1">
      <c r="A8" s="40">
        <v>1</v>
      </c>
      <c r="B8" s="60" t="s">
        <v>30</v>
      </c>
      <c r="C8" s="59">
        <v>2624</v>
      </c>
      <c r="D8" s="58">
        <v>13566</v>
      </c>
      <c r="E8" s="37">
        <v>2624</v>
      </c>
      <c r="F8" s="36">
        <v>13566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6">
        <v>0</v>
      </c>
      <c r="O8" s="55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5">
        <v>1918</v>
      </c>
      <c r="X8" s="53">
        <v>4251</v>
      </c>
      <c r="Y8" s="53">
        <v>1801</v>
      </c>
      <c r="Z8" s="52">
        <v>4031</v>
      </c>
      <c r="AA8" s="55">
        <v>3876</v>
      </c>
      <c r="AB8" s="53">
        <v>6430</v>
      </c>
      <c r="AC8" s="53">
        <v>3876</v>
      </c>
      <c r="AD8" s="53">
        <v>6430</v>
      </c>
      <c r="AE8" s="53">
        <v>3876</v>
      </c>
      <c r="AF8" s="53">
        <v>6430</v>
      </c>
      <c r="AG8" s="53">
        <v>3876</v>
      </c>
      <c r="AH8" s="54">
        <v>6430</v>
      </c>
      <c r="AI8" s="53">
        <f>O8+AN8</f>
        <v>1918</v>
      </c>
      <c r="AJ8" s="53">
        <f>P8+AO8</f>
        <v>4251</v>
      </c>
      <c r="AK8" s="53">
        <f>Q8+AP8</f>
        <v>1801</v>
      </c>
      <c r="AL8" s="52">
        <f>R8+AQ8</f>
        <v>4031</v>
      </c>
      <c r="AM8" s="31"/>
      <c r="AN8" s="30">
        <f>W8+S8</f>
        <v>1918</v>
      </c>
      <c r="AO8" s="29">
        <f>X8+T8</f>
        <v>4251</v>
      </c>
      <c r="AP8" s="29">
        <f>Y8+U8</f>
        <v>1801</v>
      </c>
      <c r="AQ8" s="28">
        <f>Z8+V8</f>
        <v>4031</v>
      </c>
    </row>
    <row r="9" spans="1:43" s="2" customFormat="1" ht="52.2" customHeight="1">
      <c r="A9" s="42">
        <v>2</v>
      </c>
      <c r="B9" s="39" t="s">
        <v>29</v>
      </c>
      <c r="C9" s="38">
        <v>11720</v>
      </c>
      <c r="D9" s="37">
        <v>27565</v>
      </c>
      <c r="E9" s="37">
        <v>11720</v>
      </c>
      <c r="F9" s="36">
        <v>27565</v>
      </c>
      <c r="G9" s="33">
        <v>1724</v>
      </c>
      <c r="H9" s="33">
        <v>5145.1472200000017</v>
      </c>
      <c r="I9" s="33">
        <v>1724</v>
      </c>
      <c r="J9" s="33">
        <v>5145.1472200000017</v>
      </c>
      <c r="K9" s="33">
        <v>1724</v>
      </c>
      <c r="L9" s="33">
        <v>5145.1472200000017</v>
      </c>
      <c r="M9" s="33">
        <v>1724</v>
      </c>
      <c r="N9" s="32">
        <v>5145.1472200000017</v>
      </c>
      <c r="O9" s="35">
        <v>7650</v>
      </c>
      <c r="P9" s="33">
        <v>12575.737359999997</v>
      </c>
      <c r="Q9" s="33">
        <v>7650</v>
      </c>
      <c r="R9" s="33">
        <v>12575.737359999997</v>
      </c>
      <c r="S9" s="33">
        <v>0</v>
      </c>
      <c r="T9" s="33">
        <v>0</v>
      </c>
      <c r="U9" s="33">
        <v>0</v>
      </c>
      <c r="V9" s="33">
        <v>0</v>
      </c>
      <c r="W9" s="35">
        <v>1268</v>
      </c>
      <c r="X9" s="33">
        <v>3624.6160599999998</v>
      </c>
      <c r="Y9" s="33">
        <v>1268</v>
      </c>
      <c r="Z9" s="33">
        <v>3624.6160599999998</v>
      </c>
      <c r="AA9" s="35">
        <v>1268</v>
      </c>
      <c r="AB9" s="33">
        <v>3624.6160599999998</v>
      </c>
      <c r="AC9" s="33">
        <v>1268</v>
      </c>
      <c r="AD9" s="33">
        <v>3624.6160599999998</v>
      </c>
      <c r="AE9" s="33">
        <v>1268</v>
      </c>
      <c r="AF9" s="33">
        <v>3624.6160599999998</v>
      </c>
      <c r="AG9" s="33">
        <v>1268</v>
      </c>
      <c r="AH9" s="34">
        <v>3624.6160599999998</v>
      </c>
      <c r="AI9" s="33">
        <f>O9+AN9</f>
        <v>8918</v>
      </c>
      <c r="AJ9" s="33">
        <f>P9+AO9</f>
        <v>16200.353419999998</v>
      </c>
      <c r="AK9" s="33">
        <f>Q9+AP9</f>
        <v>8918</v>
      </c>
      <c r="AL9" s="32">
        <f>R9+AQ9</f>
        <v>16200.353419999998</v>
      </c>
      <c r="AM9" s="31"/>
      <c r="AN9" s="30">
        <f>W9+S9</f>
        <v>1268</v>
      </c>
      <c r="AO9" s="29">
        <f>X9+T9</f>
        <v>3624.6160599999998</v>
      </c>
      <c r="AP9" s="29">
        <f>Y9+U9</f>
        <v>1268</v>
      </c>
      <c r="AQ9" s="28">
        <f>Z9+V9</f>
        <v>3624.6160599999998</v>
      </c>
    </row>
    <row r="10" spans="1:43" s="2" customFormat="1" ht="52.2" customHeight="1">
      <c r="A10" s="40">
        <v>3</v>
      </c>
      <c r="B10" s="39" t="s">
        <v>28</v>
      </c>
      <c r="C10" s="38">
        <v>28</v>
      </c>
      <c r="D10" s="37">
        <v>379</v>
      </c>
      <c r="E10" s="37">
        <v>38</v>
      </c>
      <c r="F10" s="36">
        <v>379</v>
      </c>
      <c r="G10" s="33">
        <v>89</v>
      </c>
      <c r="H10" s="33">
        <v>522</v>
      </c>
      <c r="I10" s="33">
        <v>88</v>
      </c>
      <c r="J10" s="33">
        <v>380</v>
      </c>
      <c r="K10" s="33">
        <v>89</v>
      </c>
      <c r="L10" s="33">
        <v>522</v>
      </c>
      <c r="M10" s="33">
        <v>88</v>
      </c>
      <c r="N10" s="32">
        <v>380</v>
      </c>
      <c r="O10" s="35">
        <v>47</v>
      </c>
      <c r="P10" s="33">
        <v>515</v>
      </c>
      <c r="Q10" s="33">
        <v>47</v>
      </c>
      <c r="R10" s="33">
        <v>515</v>
      </c>
      <c r="S10" s="33">
        <v>37</v>
      </c>
      <c r="T10" s="33">
        <v>490</v>
      </c>
      <c r="U10" s="33">
        <v>37</v>
      </c>
      <c r="V10" s="33">
        <v>490</v>
      </c>
      <c r="W10" s="35">
        <v>36.001306417777329</v>
      </c>
      <c r="X10" s="33">
        <v>472</v>
      </c>
      <c r="Y10" s="33">
        <v>36.001306417777329</v>
      </c>
      <c r="Z10" s="32">
        <v>472</v>
      </c>
      <c r="AA10" s="35">
        <v>52</v>
      </c>
      <c r="AB10" s="33">
        <v>546</v>
      </c>
      <c r="AC10" s="33">
        <v>52</v>
      </c>
      <c r="AD10" s="33">
        <v>546</v>
      </c>
      <c r="AE10" s="33">
        <v>0</v>
      </c>
      <c r="AF10" s="33">
        <v>0</v>
      </c>
      <c r="AG10" s="33">
        <v>0</v>
      </c>
      <c r="AH10" s="34">
        <v>0</v>
      </c>
      <c r="AI10" s="33">
        <f>O10+AN10</f>
        <v>120.00130641777733</v>
      </c>
      <c r="AJ10" s="33">
        <f>P10+AO10</f>
        <v>1477</v>
      </c>
      <c r="AK10" s="33">
        <f>Q10+AP10</f>
        <v>120.00130641777733</v>
      </c>
      <c r="AL10" s="32">
        <f>R10+AQ10</f>
        <v>1477</v>
      </c>
      <c r="AM10" s="31"/>
      <c r="AN10" s="30">
        <f>W10+S10</f>
        <v>73.001306417777329</v>
      </c>
      <c r="AO10" s="29">
        <f>X10+T10</f>
        <v>962</v>
      </c>
      <c r="AP10" s="29">
        <f>Y10+U10</f>
        <v>73.001306417777329</v>
      </c>
      <c r="AQ10" s="28">
        <f>Z10+V10</f>
        <v>962</v>
      </c>
    </row>
    <row r="11" spans="1:43" s="2" customFormat="1" ht="52.2" customHeight="1">
      <c r="A11" s="42">
        <v>4</v>
      </c>
      <c r="B11" s="39" t="s">
        <v>27</v>
      </c>
      <c r="C11" s="38">
        <v>585</v>
      </c>
      <c r="D11" s="37">
        <v>3585</v>
      </c>
      <c r="E11" s="37">
        <v>585</v>
      </c>
      <c r="F11" s="36">
        <v>3585</v>
      </c>
      <c r="G11" s="33">
        <v>784</v>
      </c>
      <c r="H11" s="33">
        <v>5725.202405</v>
      </c>
      <c r="I11" s="33">
        <v>784</v>
      </c>
      <c r="J11" s="33">
        <v>5725.202405</v>
      </c>
      <c r="K11" s="33">
        <v>784</v>
      </c>
      <c r="L11" s="33">
        <v>5725.202405</v>
      </c>
      <c r="M11" s="33">
        <v>784</v>
      </c>
      <c r="N11" s="32">
        <v>5725.202405</v>
      </c>
      <c r="O11" s="35">
        <v>288</v>
      </c>
      <c r="P11" s="33">
        <v>4576.9541520675002</v>
      </c>
      <c r="Q11" s="33">
        <v>288</v>
      </c>
      <c r="R11" s="33">
        <v>4576.9541520675002</v>
      </c>
      <c r="S11" s="33">
        <v>213.00735</v>
      </c>
      <c r="T11" s="33">
        <v>1354.3440856249999</v>
      </c>
      <c r="U11" s="33">
        <v>213.00735</v>
      </c>
      <c r="V11" s="33">
        <v>1354.3440856249999</v>
      </c>
      <c r="W11" s="35">
        <v>585</v>
      </c>
      <c r="X11" s="33">
        <v>3585</v>
      </c>
      <c r="Y11" s="33">
        <v>585</v>
      </c>
      <c r="Z11" s="32">
        <v>3585</v>
      </c>
      <c r="AA11" s="35">
        <v>0</v>
      </c>
      <c r="AB11" s="33">
        <v>0</v>
      </c>
      <c r="AC11" s="33">
        <v>0</v>
      </c>
      <c r="AD11" s="33">
        <v>0</v>
      </c>
      <c r="AE11" s="33">
        <v>1599</v>
      </c>
      <c r="AF11" s="33">
        <v>9024</v>
      </c>
      <c r="AG11" s="33">
        <v>1599</v>
      </c>
      <c r="AH11" s="34">
        <v>9024</v>
      </c>
      <c r="AI11" s="33">
        <f>O11+AN11</f>
        <v>1086.0073499999999</v>
      </c>
      <c r="AJ11" s="33">
        <f>P11+AO11</f>
        <v>9516.2982376924992</v>
      </c>
      <c r="AK11" s="33">
        <f>Q11+AP11</f>
        <v>1086.0073499999999</v>
      </c>
      <c r="AL11" s="32">
        <f>R11+AQ11</f>
        <v>9516.2982376924992</v>
      </c>
      <c r="AM11" s="31"/>
      <c r="AN11" s="30">
        <f>W11+S11</f>
        <v>798.00734999999997</v>
      </c>
      <c r="AO11" s="29">
        <f>X11+T11</f>
        <v>4939.3440856249999</v>
      </c>
      <c r="AP11" s="29">
        <f>Y11+U11</f>
        <v>798.00734999999997</v>
      </c>
      <c r="AQ11" s="28">
        <f>Z11+V11</f>
        <v>4939.3440856249999</v>
      </c>
    </row>
    <row r="12" spans="1:43" s="2" customFormat="1" ht="52.2" customHeight="1">
      <c r="A12" s="40">
        <v>5</v>
      </c>
      <c r="B12" s="39" t="s">
        <v>26</v>
      </c>
      <c r="C12" s="38">
        <v>3931</v>
      </c>
      <c r="D12" s="37">
        <v>6758</v>
      </c>
      <c r="E12" s="37">
        <v>3931</v>
      </c>
      <c r="F12" s="36">
        <v>6758</v>
      </c>
      <c r="G12" s="33">
        <v>2263</v>
      </c>
      <c r="H12" s="33">
        <v>6566.9473799999987</v>
      </c>
      <c r="I12" s="33">
        <v>2263</v>
      </c>
      <c r="J12" s="33">
        <v>6566.9473799999987</v>
      </c>
      <c r="K12" s="33">
        <v>2263</v>
      </c>
      <c r="L12" s="33">
        <v>6566.9473799999987</v>
      </c>
      <c r="M12" s="33">
        <v>2263</v>
      </c>
      <c r="N12" s="32">
        <v>6566.9473799999987</v>
      </c>
      <c r="O12" s="35">
        <v>2846</v>
      </c>
      <c r="P12" s="33">
        <v>10491.44183</v>
      </c>
      <c r="Q12" s="33">
        <v>2846</v>
      </c>
      <c r="R12" s="33">
        <v>10491.44183</v>
      </c>
      <c r="S12" s="33">
        <v>1810</v>
      </c>
      <c r="T12" s="33">
        <v>6659.9145035000001</v>
      </c>
      <c r="U12" s="33">
        <v>1810</v>
      </c>
      <c r="V12" s="33">
        <v>6659.9145035000001</v>
      </c>
      <c r="W12" s="35">
        <v>1575</v>
      </c>
      <c r="X12" s="33">
        <v>3447.771565</v>
      </c>
      <c r="Y12" s="33">
        <v>1575</v>
      </c>
      <c r="Z12" s="32">
        <v>3447.771565</v>
      </c>
      <c r="AA12" s="35">
        <v>1768</v>
      </c>
      <c r="AB12" s="33">
        <v>5407</v>
      </c>
      <c r="AC12" s="33">
        <v>1768</v>
      </c>
      <c r="AD12" s="33">
        <v>5407</v>
      </c>
      <c r="AE12" s="33">
        <v>4166</v>
      </c>
      <c r="AF12" s="33">
        <v>11921</v>
      </c>
      <c r="AG12" s="33">
        <v>4166</v>
      </c>
      <c r="AH12" s="34">
        <v>11921</v>
      </c>
      <c r="AI12" s="33">
        <f>O12+AN12</f>
        <v>6231</v>
      </c>
      <c r="AJ12" s="33">
        <f>P12+AO12</f>
        <v>20599.127898499999</v>
      </c>
      <c r="AK12" s="33">
        <f>Q12+AP12</f>
        <v>6231</v>
      </c>
      <c r="AL12" s="32">
        <f>R12+AQ12</f>
        <v>20599.127898499999</v>
      </c>
      <c r="AM12" s="31"/>
      <c r="AN12" s="30">
        <f>W12+S12</f>
        <v>3385</v>
      </c>
      <c r="AO12" s="29">
        <f>X12+T12</f>
        <v>10107.686068499999</v>
      </c>
      <c r="AP12" s="29">
        <f>Y12+U12</f>
        <v>3385</v>
      </c>
      <c r="AQ12" s="28">
        <f>Z12+V12</f>
        <v>10107.686068499999</v>
      </c>
    </row>
    <row r="13" spans="1:43" s="2" customFormat="1" ht="52.2" customHeight="1">
      <c r="A13" s="40">
        <v>6</v>
      </c>
      <c r="B13" s="39" t="s">
        <v>25</v>
      </c>
      <c r="C13" s="38">
        <v>179</v>
      </c>
      <c r="D13" s="37">
        <v>822</v>
      </c>
      <c r="E13" s="37">
        <v>88</v>
      </c>
      <c r="F13" s="36">
        <v>404</v>
      </c>
      <c r="G13" s="33">
        <v>319</v>
      </c>
      <c r="H13" s="33">
        <v>1682.57</v>
      </c>
      <c r="I13" s="33">
        <v>254</v>
      </c>
      <c r="J13" s="33">
        <v>721.81000000000006</v>
      </c>
      <c r="K13" s="33">
        <v>319</v>
      </c>
      <c r="L13" s="33">
        <v>1683</v>
      </c>
      <c r="M13" s="33">
        <v>254</v>
      </c>
      <c r="N13" s="32">
        <v>722</v>
      </c>
      <c r="O13" s="35">
        <v>319</v>
      </c>
      <c r="P13" s="33">
        <v>1682.57</v>
      </c>
      <c r="Q13" s="33">
        <v>254</v>
      </c>
      <c r="R13" s="33">
        <v>721.81000000000006</v>
      </c>
      <c r="S13" s="33">
        <v>325</v>
      </c>
      <c r="T13" s="33">
        <v>1697.57</v>
      </c>
      <c r="U13" s="33">
        <v>254</v>
      </c>
      <c r="V13" s="33">
        <v>721.81000000000006</v>
      </c>
      <c r="W13" s="35">
        <v>411</v>
      </c>
      <c r="X13" s="33">
        <v>2209.64</v>
      </c>
      <c r="Y13" s="33">
        <v>290</v>
      </c>
      <c r="Z13" s="32">
        <v>1964.24</v>
      </c>
      <c r="AA13" s="35">
        <v>411</v>
      </c>
      <c r="AB13" s="33">
        <v>2209.64</v>
      </c>
      <c r="AC13" s="33">
        <v>290</v>
      </c>
      <c r="AD13" s="33">
        <v>1964.24</v>
      </c>
      <c r="AE13" s="33">
        <v>411</v>
      </c>
      <c r="AF13" s="33">
        <v>2209.64</v>
      </c>
      <c r="AG13" s="33">
        <v>290</v>
      </c>
      <c r="AH13" s="34">
        <v>1964.24</v>
      </c>
      <c r="AI13" s="33">
        <f>O13+AN13</f>
        <v>1055</v>
      </c>
      <c r="AJ13" s="33">
        <f>P13+AO13</f>
        <v>5589.78</v>
      </c>
      <c r="AK13" s="33">
        <f>Q13+AP13</f>
        <v>798</v>
      </c>
      <c r="AL13" s="32">
        <f>R13+AQ13</f>
        <v>3407.86</v>
      </c>
      <c r="AM13" s="31"/>
      <c r="AN13" s="30">
        <f>W13+S13</f>
        <v>736</v>
      </c>
      <c r="AO13" s="29">
        <f>X13+T13</f>
        <v>3907.21</v>
      </c>
      <c r="AP13" s="29">
        <f>Y13+U13</f>
        <v>544</v>
      </c>
      <c r="AQ13" s="28">
        <f>Z13+V13</f>
        <v>2686.05</v>
      </c>
    </row>
    <row r="14" spans="1:43" s="2" customFormat="1" ht="52.2" customHeight="1">
      <c r="A14" s="40">
        <v>7</v>
      </c>
      <c r="B14" s="39" t="s">
        <v>24</v>
      </c>
      <c r="C14" s="38">
        <v>86</v>
      </c>
      <c r="D14" s="37">
        <v>767</v>
      </c>
      <c r="E14" s="37">
        <v>78</v>
      </c>
      <c r="F14" s="36">
        <v>696</v>
      </c>
      <c r="G14" s="33">
        <v>607</v>
      </c>
      <c r="H14" s="33">
        <v>5937.288520000001</v>
      </c>
      <c r="I14" s="33">
        <v>542</v>
      </c>
      <c r="J14" s="33">
        <v>5344.5096679999988</v>
      </c>
      <c r="K14" s="33">
        <v>607</v>
      </c>
      <c r="L14" s="33">
        <v>5937.288520000001</v>
      </c>
      <c r="M14" s="33">
        <v>542</v>
      </c>
      <c r="N14" s="32">
        <v>5344.5096679999988</v>
      </c>
      <c r="O14" s="35">
        <v>785</v>
      </c>
      <c r="P14" s="33">
        <v>8032.9219999999996</v>
      </c>
      <c r="Q14" s="33">
        <v>700</v>
      </c>
      <c r="R14" s="33">
        <v>7200.1799999999985</v>
      </c>
      <c r="S14" s="33">
        <v>1007</v>
      </c>
      <c r="T14" s="33">
        <v>8483</v>
      </c>
      <c r="U14" s="33">
        <v>900</v>
      </c>
      <c r="V14" s="33">
        <v>7595</v>
      </c>
      <c r="W14" s="35">
        <v>530</v>
      </c>
      <c r="X14" s="33">
        <v>4689.9200000000028</v>
      </c>
      <c r="Y14" s="33">
        <v>472</v>
      </c>
      <c r="Z14" s="32">
        <v>4184.5800000000008</v>
      </c>
      <c r="AA14" s="35">
        <v>899</v>
      </c>
      <c r="AB14" s="33">
        <v>18005</v>
      </c>
      <c r="AC14" s="33">
        <v>795</v>
      </c>
      <c r="AD14" s="33">
        <v>16014</v>
      </c>
      <c r="AE14" s="33">
        <v>0</v>
      </c>
      <c r="AF14" s="33">
        <v>0</v>
      </c>
      <c r="AG14" s="33">
        <v>0</v>
      </c>
      <c r="AH14" s="34">
        <v>0</v>
      </c>
      <c r="AI14" s="33">
        <f>O14+AN14</f>
        <v>2322</v>
      </c>
      <c r="AJ14" s="33">
        <f>P14+AO14</f>
        <v>21205.842000000001</v>
      </c>
      <c r="AK14" s="33">
        <f>Q14+AP14</f>
        <v>2072</v>
      </c>
      <c r="AL14" s="32">
        <f>R14+AQ14</f>
        <v>18979.760000000002</v>
      </c>
      <c r="AM14" s="31"/>
      <c r="AN14" s="30">
        <f>W14+S14</f>
        <v>1537</v>
      </c>
      <c r="AO14" s="29">
        <f>X14+T14</f>
        <v>13172.920000000002</v>
      </c>
      <c r="AP14" s="29">
        <f>Y14+U14</f>
        <v>1372</v>
      </c>
      <c r="AQ14" s="28">
        <f>Z14+V14</f>
        <v>11779.580000000002</v>
      </c>
    </row>
    <row r="15" spans="1:43" s="2" customFormat="1" ht="52.2" customHeight="1">
      <c r="A15" s="40">
        <v>8</v>
      </c>
      <c r="B15" s="39" t="s">
        <v>23</v>
      </c>
      <c r="C15" s="38">
        <v>0</v>
      </c>
      <c r="D15" s="37">
        <v>0</v>
      </c>
      <c r="E15" s="37">
        <v>0</v>
      </c>
      <c r="F15" s="36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2">
        <v>0</v>
      </c>
      <c r="O15" s="35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5">
        <v>0</v>
      </c>
      <c r="X15" s="33">
        <v>0</v>
      </c>
      <c r="Y15" s="33">
        <v>0</v>
      </c>
      <c r="Z15" s="32">
        <v>0</v>
      </c>
      <c r="AA15" s="35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4">
        <v>0</v>
      </c>
      <c r="AI15" s="33">
        <f>O15+AN15</f>
        <v>0</v>
      </c>
      <c r="AJ15" s="33">
        <f>P15+AO15</f>
        <v>0</v>
      </c>
      <c r="AK15" s="33">
        <f>Q15+AP15</f>
        <v>0</v>
      </c>
      <c r="AL15" s="32">
        <f>R15+AQ15</f>
        <v>0</v>
      </c>
      <c r="AM15" s="31"/>
      <c r="AN15" s="30">
        <f>W15+S15</f>
        <v>0</v>
      </c>
      <c r="AO15" s="29">
        <f>X15+T15</f>
        <v>0</v>
      </c>
      <c r="AP15" s="29">
        <f>Y15+U15</f>
        <v>0</v>
      </c>
      <c r="AQ15" s="28">
        <f>Z15+V15</f>
        <v>0</v>
      </c>
    </row>
    <row r="16" spans="1:43" s="2" customFormat="1" ht="52.2" customHeight="1">
      <c r="A16" s="40">
        <v>9</v>
      </c>
      <c r="B16" s="39" t="s">
        <v>22</v>
      </c>
      <c r="C16" s="38">
        <v>0</v>
      </c>
      <c r="D16" s="37">
        <v>0</v>
      </c>
      <c r="E16" s="37">
        <v>0</v>
      </c>
      <c r="F16" s="36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2">
        <v>0</v>
      </c>
      <c r="O16" s="35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5">
        <v>0</v>
      </c>
      <c r="X16" s="33">
        <v>0</v>
      </c>
      <c r="Y16" s="33">
        <v>0</v>
      </c>
      <c r="Z16" s="32">
        <v>0</v>
      </c>
      <c r="AA16" s="35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4">
        <v>0</v>
      </c>
      <c r="AI16" s="33">
        <f>O16+AN16</f>
        <v>0</v>
      </c>
      <c r="AJ16" s="33">
        <f>P16+AO16</f>
        <v>0</v>
      </c>
      <c r="AK16" s="33">
        <f>Q16+AP16</f>
        <v>0</v>
      </c>
      <c r="AL16" s="32">
        <f>R16+AQ16</f>
        <v>0</v>
      </c>
      <c r="AM16" s="31"/>
      <c r="AN16" s="30">
        <f>W16+S16</f>
        <v>0</v>
      </c>
      <c r="AO16" s="29">
        <f>X16+T16</f>
        <v>0</v>
      </c>
      <c r="AP16" s="29">
        <f>Y16+U16</f>
        <v>0</v>
      </c>
      <c r="AQ16" s="28">
        <f>Z16+V16</f>
        <v>0</v>
      </c>
    </row>
    <row r="17" spans="1:43" s="2" customFormat="1" ht="52.2" customHeight="1">
      <c r="A17" s="40">
        <v>10</v>
      </c>
      <c r="B17" s="39" t="s">
        <v>21</v>
      </c>
      <c r="C17" s="38">
        <v>448</v>
      </c>
      <c r="D17" s="37">
        <v>871</v>
      </c>
      <c r="E17" s="37">
        <v>658</v>
      </c>
      <c r="F17" s="36">
        <v>1081</v>
      </c>
      <c r="G17" s="33">
        <v>561.00000000000011</v>
      </c>
      <c r="H17" s="33">
        <v>1313.13</v>
      </c>
      <c r="I17" s="33">
        <v>419</v>
      </c>
      <c r="J17" s="33">
        <v>994.98</v>
      </c>
      <c r="K17" s="33">
        <v>561.00000000000011</v>
      </c>
      <c r="L17" s="33">
        <v>1313.13</v>
      </c>
      <c r="M17" s="33">
        <v>419</v>
      </c>
      <c r="N17" s="32">
        <v>994.98</v>
      </c>
      <c r="O17" s="35">
        <v>503</v>
      </c>
      <c r="P17" s="33">
        <v>1245</v>
      </c>
      <c r="Q17" s="33">
        <v>487</v>
      </c>
      <c r="R17" s="33">
        <v>942.59999999999991</v>
      </c>
      <c r="S17" s="33">
        <v>420</v>
      </c>
      <c r="T17" s="33">
        <v>1038</v>
      </c>
      <c r="U17" s="33">
        <v>315</v>
      </c>
      <c r="V17" s="33">
        <v>786</v>
      </c>
      <c r="W17" s="35">
        <v>336</v>
      </c>
      <c r="X17" s="33">
        <v>785.5</v>
      </c>
      <c r="Y17" s="33">
        <v>273</v>
      </c>
      <c r="Z17" s="32">
        <v>659.5</v>
      </c>
      <c r="AA17" s="35">
        <v>357</v>
      </c>
      <c r="AB17" s="33">
        <v>733</v>
      </c>
      <c r="AC17" s="33">
        <v>316</v>
      </c>
      <c r="AD17" s="33">
        <v>642</v>
      </c>
      <c r="AE17" s="33">
        <v>418</v>
      </c>
      <c r="AF17" s="33">
        <v>859</v>
      </c>
      <c r="AG17" s="33">
        <v>418</v>
      </c>
      <c r="AH17" s="34">
        <v>859</v>
      </c>
      <c r="AI17" s="33">
        <f>O17+AN17</f>
        <v>1259</v>
      </c>
      <c r="AJ17" s="33">
        <f>P17+AO17</f>
        <v>3068.5</v>
      </c>
      <c r="AK17" s="33">
        <f>Q17+AP17</f>
        <v>1075</v>
      </c>
      <c r="AL17" s="32">
        <f>R17+AQ17</f>
        <v>2388.1</v>
      </c>
      <c r="AM17" s="31"/>
      <c r="AN17" s="30">
        <f>W17+S17</f>
        <v>756</v>
      </c>
      <c r="AO17" s="29">
        <f>X17+T17</f>
        <v>1823.5</v>
      </c>
      <c r="AP17" s="29">
        <f>Y17+U17</f>
        <v>588</v>
      </c>
      <c r="AQ17" s="28">
        <f>Z17+V17</f>
        <v>1445.5</v>
      </c>
    </row>
    <row r="18" spans="1:43" s="2" customFormat="1" ht="52.2" customHeight="1">
      <c r="A18" s="40">
        <v>11</v>
      </c>
      <c r="B18" s="39" t="s">
        <v>20</v>
      </c>
      <c r="C18" s="38">
        <v>831</v>
      </c>
      <c r="D18" s="37">
        <v>18811</v>
      </c>
      <c r="E18" s="37">
        <v>208</v>
      </c>
      <c r="F18" s="36">
        <v>3762</v>
      </c>
      <c r="G18" s="33">
        <v>184</v>
      </c>
      <c r="H18" s="33">
        <v>4943.5378874999997</v>
      </c>
      <c r="I18" s="33">
        <v>184</v>
      </c>
      <c r="J18" s="33">
        <v>4943.5378874999997</v>
      </c>
      <c r="K18" s="33">
        <v>184</v>
      </c>
      <c r="L18" s="33">
        <v>4943.5378874999997</v>
      </c>
      <c r="M18" s="33">
        <v>184</v>
      </c>
      <c r="N18" s="32">
        <v>4943.5378874999997</v>
      </c>
      <c r="O18" s="35">
        <v>370</v>
      </c>
      <c r="P18" s="33">
        <v>14823.0149251</v>
      </c>
      <c r="Q18" s="33">
        <v>370</v>
      </c>
      <c r="R18" s="33">
        <v>14823.0149251</v>
      </c>
      <c r="S18" s="33">
        <v>211</v>
      </c>
      <c r="T18" s="33">
        <v>5348.2684507999993</v>
      </c>
      <c r="U18" s="33">
        <v>96</v>
      </c>
      <c r="V18" s="33">
        <v>160.44805352399999</v>
      </c>
      <c r="W18" s="35">
        <v>211</v>
      </c>
      <c r="X18" s="33">
        <v>5348.2684507999993</v>
      </c>
      <c r="Y18" s="33">
        <v>96</v>
      </c>
      <c r="Z18" s="32">
        <v>160.44805352399999</v>
      </c>
      <c r="AA18" s="35">
        <v>228</v>
      </c>
      <c r="AB18" s="33">
        <v>4885</v>
      </c>
      <c r="AC18" s="33">
        <v>102</v>
      </c>
      <c r="AD18" s="33">
        <v>147</v>
      </c>
      <c r="AE18" s="33">
        <v>4892</v>
      </c>
      <c r="AF18" s="33">
        <v>14997</v>
      </c>
      <c r="AG18" s="33">
        <v>2343</v>
      </c>
      <c r="AH18" s="34">
        <v>475</v>
      </c>
      <c r="AI18" s="33">
        <f>O18+AN18</f>
        <v>792</v>
      </c>
      <c r="AJ18" s="33">
        <f>P18+AO18</f>
        <v>25519.551826700001</v>
      </c>
      <c r="AK18" s="33">
        <f>Q18+AP18</f>
        <v>562</v>
      </c>
      <c r="AL18" s="32">
        <f>R18+AQ18</f>
        <v>15143.911032148</v>
      </c>
      <c r="AM18" s="31"/>
      <c r="AN18" s="30">
        <f>W18+S18</f>
        <v>422</v>
      </c>
      <c r="AO18" s="29">
        <f>X18+T18</f>
        <v>10696.536901599999</v>
      </c>
      <c r="AP18" s="29">
        <f>Y18+U18</f>
        <v>192</v>
      </c>
      <c r="AQ18" s="28">
        <f>Z18+V18</f>
        <v>320.89610704799998</v>
      </c>
    </row>
    <row r="19" spans="1:43" ht="52.2" customHeight="1">
      <c r="A19" s="51">
        <v>12</v>
      </c>
      <c r="B19" s="50" t="s">
        <v>19</v>
      </c>
      <c r="C19" s="49">
        <v>5778</v>
      </c>
      <c r="D19" s="48">
        <v>11689</v>
      </c>
      <c r="E19" s="48">
        <v>5778</v>
      </c>
      <c r="F19" s="47">
        <v>11689</v>
      </c>
      <c r="G19" s="44">
        <v>4191</v>
      </c>
      <c r="H19" s="44">
        <v>44210.950605994251</v>
      </c>
      <c r="I19" s="44">
        <v>4191</v>
      </c>
      <c r="J19" s="44">
        <v>44210.950605994251</v>
      </c>
      <c r="K19" s="33">
        <v>4191</v>
      </c>
      <c r="L19" s="33">
        <v>44210.950605994251</v>
      </c>
      <c r="M19" s="33">
        <v>4191</v>
      </c>
      <c r="N19" s="32">
        <v>44210.950605994251</v>
      </c>
      <c r="O19" s="45">
        <v>4190</v>
      </c>
      <c r="P19" s="44">
        <v>43205</v>
      </c>
      <c r="Q19" s="44">
        <v>4190</v>
      </c>
      <c r="R19" s="44">
        <v>43205</v>
      </c>
      <c r="S19" s="44">
        <v>4148</v>
      </c>
      <c r="T19" s="44">
        <v>43091.490527249996</v>
      </c>
      <c r="U19" s="44">
        <v>4148</v>
      </c>
      <c r="V19" s="44">
        <v>43091.490527249996</v>
      </c>
      <c r="W19" s="45">
        <v>4437</v>
      </c>
      <c r="X19" s="44">
        <v>44097.450605994251</v>
      </c>
      <c r="Y19" s="44">
        <v>4437</v>
      </c>
      <c r="Z19" s="46">
        <v>44097.450605994251</v>
      </c>
      <c r="AA19" s="45">
        <v>0</v>
      </c>
      <c r="AB19" s="44">
        <v>0</v>
      </c>
      <c r="AC19" s="44">
        <v>0</v>
      </c>
      <c r="AD19" s="44">
        <v>0</v>
      </c>
      <c r="AE19" s="44">
        <v>7674</v>
      </c>
      <c r="AF19" s="44">
        <v>15547</v>
      </c>
      <c r="AG19" s="44">
        <v>7674</v>
      </c>
      <c r="AH19" s="43">
        <v>15547</v>
      </c>
      <c r="AI19" s="33">
        <f>O19+AN19</f>
        <v>12775</v>
      </c>
      <c r="AJ19" s="33">
        <f>P19+AO19</f>
        <v>130393.94113324425</v>
      </c>
      <c r="AK19" s="33">
        <f>Q19+AP19</f>
        <v>12775</v>
      </c>
      <c r="AL19" s="32">
        <f>R19+AQ19</f>
        <v>130393.94113324425</v>
      </c>
      <c r="AM19" s="31"/>
      <c r="AN19" s="30">
        <f>W19+S19</f>
        <v>8585</v>
      </c>
      <c r="AO19" s="29">
        <f>X19+T19</f>
        <v>87188.941133244254</v>
      </c>
      <c r="AP19" s="29">
        <f>Y19+U19</f>
        <v>8585</v>
      </c>
      <c r="AQ19" s="28">
        <f>Z19+V19</f>
        <v>87188.941133244254</v>
      </c>
    </row>
    <row r="20" spans="1:43" s="2" customFormat="1" ht="52.2" customHeight="1">
      <c r="A20" s="40">
        <v>13</v>
      </c>
      <c r="B20" s="39" t="s">
        <v>18</v>
      </c>
      <c r="C20" s="38">
        <v>36</v>
      </c>
      <c r="D20" s="37">
        <v>299</v>
      </c>
      <c r="E20" s="37">
        <v>36</v>
      </c>
      <c r="F20" s="36">
        <v>299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2">
        <v>0</v>
      </c>
      <c r="O20" s="35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5">
        <v>61</v>
      </c>
      <c r="X20" s="33">
        <v>20.585597819999997</v>
      </c>
      <c r="Y20" s="33">
        <v>47</v>
      </c>
      <c r="Z20" s="32">
        <v>20.770868200379994</v>
      </c>
      <c r="AA20" s="35">
        <v>47</v>
      </c>
      <c r="AB20" s="33">
        <v>0</v>
      </c>
      <c r="AC20" s="33">
        <v>83</v>
      </c>
      <c r="AD20" s="33">
        <v>618.49263909599995</v>
      </c>
      <c r="AE20" s="33">
        <v>83</v>
      </c>
      <c r="AF20" s="33">
        <v>618.49263909599995</v>
      </c>
      <c r="AG20" s="33">
        <v>47</v>
      </c>
      <c r="AH20" s="34">
        <v>313</v>
      </c>
      <c r="AI20" s="33">
        <f>O20+AN20</f>
        <v>61</v>
      </c>
      <c r="AJ20" s="33">
        <f>P20+AO20</f>
        <v>20.585597819999997</v>
      </c>
      <c r="AK20" s="33">
        <f>Q20+AP20</f>
        <v>47</v>
      </c>
      <c r="AL20" s="32">
        <f>R20+AQ20</f>
        <v>20.770868200379994</v>
      </c>
      <c r="AM20" s="31"/>
      <c r="AN20" s="30">
        <f>W20+S20</f>
        <v>61</v>
      </c>
      <c r="AO20" s="29">
        <f>X20+T20</f>
        <v>20.585597819999997</v>
      </c>
      <c r="AP20" s="29">
        <f>Y20+U20</f>
        <v>47</v>
      </c>
      <c r="AQ20" s="28">
        <f>Z20+V20</f>
        <v>20.770868200379994</v>
      </c>
    </row>
    <row r="21" spans="1:43" s="2" customFormat="1" ht="52.2" customHeight="1">
      <c r="A21" s="40">
        <v>14</v>
      </c>
      <c r="B21" s="39" t="s">
        <v>17</v>
      </c>
      <c r="C21" s="38">
        <v>0</v>
      </c>
      <c r="D21" s="37">
        <v>0</v>
      </c>
      <c r="E21" s="37">
        <v>0</v>
      </c>
      <c r="F21" s="36">
        <v>0</v>
      </c>
      <c r="G21" s="33">
        <v>0</v>
      </c>
      <c r="H21" s="33">
        <v>0</v>
      </c>
      <c r="I21" s="33">
        <v>0</v>
      </c>
      <c r="J21" s="33">
        <v>0</v>
      </c>
      <c r="K21" s="33">
        <f>AI21+G21</f>
        <v>0</v>
      </c>
      <c r="L21" s="33">
        <f>AJ21+H21</f>
        <v>0</v>
      </c>
      <c r="M21" s="33">
        <f>AK21+I21</f>
        <v>0</v>
      </c>
      <c r="N21" s="32">
        <f>AL21+J21</f>
        <v>0</v>
      </c>
      <c r="O21" s="35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5">
        <v>0</v>
      </c>
      <c r="X21" s="33">
        <v>0</v>
      </c>
      <c r="Y21" s="33">
        <v>0</v>
      </c>
      <c r="Z21" s="32">
        <v>0</v>
      </c>
      <c r="AA21" s="35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4">
        <v>0</v>
      </c>
      <c r="AI21" s="33">
        <f>O21+AN21</f>
        <v>0</v>
      </c>
      <c r="AJ21" s="33">
        <f>P21+AO21</f>
        <v>0</v>
      </c>
      <c r="AK21" s="33">
        <f>Q21+AP21</f>
        <v>0</v>
      </c>
      <c r="AL21" s="32">
        <f>R21+AQ21</f>
        <v>0</v>
      </c>
      <c r="AM21" s="31"/>
      <c r="AN21" s="30">
        <f>W21+S21</f>
        <v>0</v>
      </c>
      <c r="AO21" s="29">
        <f>X21+T21</f>
        <v>0</v>
      </c>
      <c r="AP21" s="29">
        <f>Y21+U21</f>
        <v>0</v>
      </c>
      <c r="AQ21" s="28">
        <f>Z21+V21</f>
        <v>0</v>
      </c>
    </row>
    <row r="22" spans="1:43" s="2" customFormat="1" ht="52.2" customHeight="1">
      <c r="A22" s="40">
        <v>15</v>
      </c>
      <c r="B22" s="39" t="s">
        <v>16</v>
      </c>
      <c r="C22" s="38">
        <v>10</v>
      </c>
      <c r="D22" s="37">
        <v>258</v>
      </c>
      <c r="E22" s="37">
        <v>10</v>
      </c>
      <c r="F22" s="36">
        <v>258</v>
      </c>
      <c r="G22" s="33">
        <v>118</v>
      </c>
      <c r="H22" s="33">
        <v>2273.86</v>
      </c>
      <c r="I22" s="33">
        <v>118</v>
      </c>
      <c r="J22" s="33">
        <v>2273.86</v>
      </c>
      <c r="K22" s="33">
        <v>118</v>
      </c>
      <c r="L22" s="33">
        <v>2273.86</v>
      </c>
      <c r="M22" s="33">
        <v>118</v>
      </c>
      <c r="N22" s="32">
        <v>2273.86</v>
      </c>
      <c r="O22" s="35">
        <v>332</v>
      </c>
      <c r="P22" s="33">
        <v>9003</v>
      </c>
      <c r="Q22" s="33">
        <v>332</v>
      </c>
      <c r="R22" s="33">
        <v>9003</v>
      </c>
      <c r="S22" s="33">
        <v>887</v>
      </c>
      <c r="T22" s="33">
        <v>23104.730000000007</v>
      </c>
      <c r="U22" s="33">
        <v>887</v>
      </c>
      <c r="V22" s="33">
        <v>23104.730000000007</v>
      </c>
      <c r="W22" s="35">
        <v>85</v>
      </c>
      <c r="X22" s="33">
        <v>1337.6</v>
      </c>
      <c r="Y22" s="33">
        <v>85</v>
      </c>
      <c r="Z22" s="32">
        <v>1337.6</v>
      </c>
      <c r="AA22" s="35">
        <v>85</v>
      </c>
      <c r="AB22" s="33">
        <v>1337.6</v>
      </c>
      <c r="AC22" s="33">
        <v>85</v>
      </c>
      <c r="AD22" s="33">
        <v>1337.6</v>
      </c>
      <c r="AE22" s="33">
        <v>85</v>
      </c>
      <c r="AF22" s="33">
        <v>1337.6</v>
      </c>
      <c r="AG22" s="33">
        <v>85</v>
      </c>
      <c r="AH22" s="34">
        <v>1337.6</v>
      </c>
      <c r="AI22" s="33">
        <f>O22+AN22</f>
        <v>1304</v>
      </c>
      <c r="AJ22" s="33">
        <f>P22+AO22</f>
        <v>33445.33</v>
      </c>
      <c r="AK22" s="33">
        <f>Q22+AP22</f>
        <v>1304</v>
      </c>
      <c r="AL22" s="32">
        <f>R22+AQ22</f>
        <v>33445.33</v>
      </c>
      <c r="AM22" s="31"/>
      <c r="AN22" s="30">
        <f>W22+S22</f>
        <v>972</v>
      </c>
      <c r="AO22" s="29">
        <f>X22+T22</f>
        <v>24442.330000000005</v>
      </c>
      <c r="AP22" s="29">
        <f>Y22+U22</f>
        <v>972</v>
      </c>
      <c r="AQ22" s="28">
        <f>Z22+V22</f>
        <v>24442.330000000005</v>
      </c>
    </row>
    <row r="23" spans="1:43" s="2" customFormat="1" ht="52.2" customHeight="1">
      <c r="A23" s="40">
        <v>16</v>
      </c>
      <c r="B23" s="39" t="s">
        <v>15</v>
      </c>
      <c r="C23" s="38">
        <v>0</v>
      </c>
      <c r="D23" s="37">
        <v>0</v>
      </c>
      <c r="E23" s="37">
        <v>0</v>
      </c>
      <c r="F23" s="36">
        <v>0</v>
      </c>
      <c r="G23" s="33">
        <v>0</v>
      </c>
      <c r="H23" s="33">
        <v>0</v>
      </c>
      <c r="I23" s="33">
        <v>0</v>
      </c>
      <c r="J23" s="33">
        <v>0</v>
      </c>
      <c r="K23" s="33">
        <f>AI23+G23</f>
        <v>0</v>
      </c>
      <c r="L23" s="33">
        <f>AJ23+H23</f>
        <v>0</v>
      </c>
      <c r="M23" s="33">
        <f>AK23+I23</f>
        <v>0</v>
      </c>
      <c r="N23" s="32">
        <f>AL23+J23</f>
        <v>0</v>
      </c>
      <c r="O23" s="35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5">
        <v>0</v>
      </c>
      <c r="X23" s="33">
        <v>0</v>
      </c>
      <c r="Y23" s="33">
        <v>0</v>
      </c>
      <c r="Z23" s="32">
        <v>0</v>
      </c>
      <c r="AA23" s="35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4">
        <v>0</v>
      </c>
      <c r="AI23" s="33">
        <f>O23+AN23</f>
        <v>0</v>
      </c>
      <c r="AJ23" s="33">
        <f>P23+AO23</f>
        <v>0</v>
      </c>
      <c r="AK23" s="33">
        <f>Q23+AP23</f>
        <v>0</v>
      </c>
      <c r="AL23" s="32">
        <f>R23+AQ23</f>
        <v>0</v>
      </c>
      <c r="AM23" s="31"/>
      <c r="AN23" s="30">
        <f>W23+S23</f>
        <v>0</v>
      </c>
      <c r="AO23" s="29">
        <f>X23+T23</f>
        <v>0</v>
      </c>
      <c r="AP23" s="29">
        <f>Y23+U23</f>
        <v>0</v>
      </c>
      <c r="AQ23" s="28">
        <f>Z23+V23</f>
        <v>0</v>
      </c>
    </row>
    <row r="24" spans="1:43" s="2" customFormat="1" ht="52.2" customHeight="1">
      <c r="A24" s="40">
        <v>17</v>
      </c>
      <c r="B24" s="39" t="s">
        <v>14</v>
      </c>
      <c r="C24" s="38">
        <v>0</v>
      </c>
      <c r="D24" s="37">
        <v>0</v>
      </c>
      <c r="E24" s="37">
        <v>0</v>
      </c>
      <c r="F24" s="36">
        <v>0</v>
      </c>
      <c r="G24" s="33">
        <v>0</v>
      </c>
      <c r="H24" s="33">
        <v>0</v>
      </c>
      <c r="I24" s="33">
        <v>0</v>
      </c>
      <c r="J24" s="33">
        <v>0</v>
      </c>
      <c r="K24" s="33">
        <f>AI24+G24</f>
        <v>0</v>
      </c>
      <c r="L24" s="33">
        <f>AJ24+H24</f>
        <v>0</v>
      </c>
      <c r="M24" s="33">
        <f>AK24+I24</f>
        <v>0</v>
      </c>
      <c r="N24" s="32">
        <f>AL24+J24</f>
        <v>0</v>
      </c>
      <c r="O24" s="35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5">
        <v>0</v>
      </c>
      <c r="X24" s="33">
        <v>0</v>
      </c>
      <c r="Y24" s="33">
        <v>0</v>
      </c>
      <c r="Z24" s="32">
        <v>0</v>
      </c>
      <c r="AA24" s="35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4">
        <v>0</v>
      </c>
      <c r="AI24" s="33">
        <f>O24+AN24</f>
        <v>0</v>
      </c>
      <c r="AJ24" s="33">
        <f>P24+AO24</f>
        <v>0</v>
      </c>
      <c r="AK24" s="33">
        <f>Q24+AP24</f>
        <v>0</v>
      </c>
      <c r="AL24" s="32">
        <f>R24+AQ24</f>
        <v>0</v>
      </c>
      <c r="AM24" s="31"/>
      <c r="AN24" s="30">
        <f>W24+S24</f>
        <v>0</v>
      </c>
      <c r="AO24" s="29">
        <f>X24+T24</f>
        <v>0</v>
      </c>
      <c r="AP24" s="29">
        <f>Y24+U24</f>
        <v>0</v>
      </c>
      <c r="AQ24" s="28">
        <f>Z24+V24</f>
        <v>0</v>
      </c>
    </row>
    <row r="25" spans="1:43" s="2" customFormat="1" ht="52.2" customHeight="1">
      <c r="A25" s="40">
        <v>18</v>
      </c>
      <c r="B25" s="39" t="s">
        <v>13</v>
      </c>
      <c r="C25" s="38">
        <v>0</v>
      </c>
      <c r="D25" s="37">
        <v>0</v>
      </c>
      <c r="E25" s="37">
        <v>0</v>
      </c>
      <c r="F25" s="36">
        <v>0</v>
      </c>
      <c r="G25" s="33">
        <v>0</v>
      </c>
      <c r="H25" s="33">
        <v>0</v>
      </c>
      <c r="I25" s="33">
        <v>0</v>
      </c>
      <c r="J25" s="33">
        <v>0</v>
      </c>
      <c r="K25" s="33">
        <f>AI25+G25</f>
        <v>0</v>
      </c>
      <c r="L25" s="33">
        <f>AJ25+H25</f>
        <v>0</v>
      </c>
      <c r="M25" s="33">
        <f>AK25+I25</f>
        <v>0</v>
      </c>
      <c r="N25" s="32">
        <f>AL25+J25</f>
        <v>0</v>
      </c>
      <c r="O25" s="35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5">
        <v>0</v>
      </c>
      <c r="X25" s="33">
        <v>0</v>
      </c>
      <c r="Y25" s="33">
        <v>0</v>
      </c>
      <c r="Z25" s="32">
        <v>0</v>
      </c>
      <c r="AA25" s="35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4">
        <v>0</v>
      </c>
      <c r="AI25" s="33">
        <f>O25+AN25</f>
        <v>0</v>
      </c>
      <c r="AJ25" s="33">
        <f>P25+AO25</f>
        <v>0</v>
      </c>
      <c r="AK25" s="33">
        <f>Q25+AP25</f>
        <v>0</v>
      </c>
      <c r="AL25" s="32">
        <f>R25+AQ25</f>
        <v>0</v>
      </c>
      <c r="AM25" s="31"/>
      <c r="AN25" s="30">
        <f>W25+S25</f>
        <v>0</v>
      </c>
      <c r="AO25" s="29">
        <f>X25+T25</f>
        <v>0</v>
      </c>
      <c r="AP25" s="29">
        <f>Y25+U25</f>
        <v>0</v>
      </c>
      <c r="AQ25" s="28">
        <f>Z25+V25</f>
        <v>0</v>
      </c>
    </row>
    <row r="26" spans="1:43" s="2" customFormat="1" ht="52.2" customHeight="1">
      <c r="A26" s="40">
        <v>19</v>
      </c>
      <c r="B26" s="39" t="s">
        <v>12</v>
      </c>
      <c r="C26" s="38">
        <v>0</v>
      </c>
      <c r="D26" s="37">
        <v>0</v>
      </c>
      <c r="E26" s="37">
        <v>0</v>
      </c>
      <c r="F26" s="36">
        <v>0</v>
      </c>
      <c r="G26" s="33">
        <v>0</v>
      </c>
      <c r="H26" s="33">
        <v>0</v>
      </c>
      <c r="I26" s="33">
        <v>0</v>
      </c>
      <c r="J26" s="33">
        <v>0</v>
      </c>
      <c r="K26" s="33">
        <f>AI26+G26</f>
        <v>0</v>
      </c>
      <c r="L26" s="33">
        <f>AJ26+H26</f>
        <v>0</v>
      </c>
      <c r="M26" s="33">
        <f>AK26+I26</f>
        <v>0</v>
      </c>
      <c r="N26" s="32">
        <f>AL26+J26</f>
        <v>0</v>
      </c>
      <c r="O26" s="35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5">
        <v>0</v>
      </c>
      <c r="X26" s="33">
        <v>0</v>
      </c>
      <c r="Y26" s="33">
        <v>0</v>
      </c>
      <c r="Z26" s="32">
        <v>0</v>
      </c>
      <c r="AA26" s="35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4">
        <v>0</v>
      </c>
      <c r="AI26" s="33">
        <f>O26+AN26</f>
        <v>0</v>
      </c>
      <c r="AJ26" s="33">
        <f>P26+AO26</f>
        <v>0</v>
      </c>
      <c r="AK26" s="33">
        <f>Q26+AP26</f>
        <v>0</v>
      </c>
      <c r="AL26" s="32">
        <f>R26+AQ26</f>
        <v>0</v>
      </c>
      <c r="AM26" s="31"/>
      <c r="AN26" s="30">
        <f>W26+S26</f>
        <v>0</v>
      </c>
      <c r="AO26" s="29">
        <f>X26+T26</f>
        <v>0</v>
      </c>
      <c r="AP26" s="29">
        <f>Y26+U26</f>
        <v>0</v>
      </c>
      <c r="AQ26" s="28">
        <f>Z26+V26</f>
        <v>0</v>
      </c>
    </row>
    <row r="27" spans="1:43" s="2" customFormat="1" ht="52.2" customHeight="1">
      <c r="A27" s="40">
        <v>20</v>
      </c>
      <c r="B27" s="39" t="s">
        <v>11</v>
      </c>
      <c r="C27" s="38">
        <v>0</v>
      </c>
      <c r="D27" s="37">
        <v>0</v>
      </c>
      <c r="E27" s="37">
        <v>0</v>
      </c>
      <c r="F27" s="36">
        <v>0</v>
      </c>
      <c r="G27" s="33">
        <v>0</v>
      </c>
      <c r="H27" s="33">
        <v>0</v>
      </c>
      <c r="I27" s="33">
        <v>0</v>
      </c>
      <c r="J27" s="33">
        <v>0</v>
      </c>
      <c r="K27" s="33">
        <f>AI27+G27</f>
        <v>0</v>
      </c>
      <c r="L27" s="33">
        <f>AJ27+H27</f>
        <v>0</v>
      </c>
      <c r="M27" s="33">
        <f>AK27+I27</f>
        <v>0</v>
      </c>
      <c r="N27" s="32">
        <f>AL27+J27</f>
        <v>0</v>
      </c>
      <c r="O27" s="35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5">
        <v>0</v>
      </c>
      <c r="X27" s="33">
        <v>0</v>
      </c>
      <c r="Y27" s="33">
        <v>0</v>
      </c>
      <c r="Z27" s="32">
        <v>0</v>
      </c>
      <c r="AA27" s="35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4">
        <v>0</v>
      </c>
      <c r="AI27" s="33">
        <f>O27+AN27</f>
        <v>0</v>
      </c>
      <c r="AJ27" s="33">
        <f>P27+AO27</f>
        <v>0</v>
      </c>
      <c r="AK27" s="33">
        <f>Q27+AP27</f>
        <v>0</v>
      </c>
      <c r="AL27" s="32">
        <f>R27+AQ27</f>
        <v>0</v>
      </c>
      <c r="AM27" s="31"/>
      <c r="AN27" s="30">
        <f>W27+S27</f>
        <v>0</v>
      </c>
      <c r="AO27" s="29">
        <f>X27+T27</f>
        <v>0</v>
      </c>
      <c r="AP27" s="29">
        <f>Y27+U27</f>
        <v>0</v>
      </c>
      <c r="AQ27" s="28">
        <f>Z27+V27</f>
        <v>0</v>
      </c>
    </row>
    <row r="28" spans="1:43" s="41" customFormat="1" ht="52.2" customHeight="1">
      <c r="A28" s="40">
        <v>21</v>
      </c>
      <c r="B28" s="39" t="s">
        <v>10</v>
      </c>
      <c r="C28" s="38">
        <v>0</v>
      </c>
      <c r="D28" s="37">
        <v>0</v>
      </c>
      <c r="E28" s="37">
        <v>0</v>
      </c>
      <c r="F28" s="36">
        <v>0</v>
      </c>
      <c r="G28" s="33">
        <v>0</v>
      </c>
      <c r="H28" s="33">
        <v>0</v>
      </c>
      <c r="I28" s="33">
        <v>0</v>
      </c>
      <c r="J28" s="33">
        <v>0</v>
      </c>
      <c r="K28" s="33">
        <f>AI28+G28</f>
        <v>0</v>
      </c>
      <c r="L28" s="33">
        <f>AJ28+H28</f>
        <v>0</v>
      </c>
      <c r="M28" s="33">
        <f>AK28+I28</f>
        <v>0</v>
      </c>
      <c r="N28" s="32">
        <f>AL28+J28</f>
        <v>0</v>
      </c>
      <c r="O28" s="35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5">
        <v>0</v>
      </c>
      <c r="X28" s="33">
        <v>0</v>
      </c>
      <c r="Y28" s="33">
        <v>0</v>
      </c>
      <c r="Z28" s="32">
        <v>0</v>
      </c>
      <c r="AA28" s="35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4">
        <v>0</v>
      </c>
      <c r="AI28" s="33">
        <f>O28+AN28</f>
        <v>0</v>
      </c>
      <c r="AJ28" s="33">
        <f>P28+AO28</f>
        <v>0</v>
      </c>
      <c r="AK28" s="33">
        <f>Q28+AP28</f>
        <v>0</v>
      </c>
      <c r="AL28" s="32">
        <f>R28+AQ28</f>
        <v>0</v>
      </c>
      <c r="AM28" s="31"/>
      <c r="AN28" s="30">
        <f>W28+S28</f>
        <v>0</v>
      </c>
      <c r="AO28" s="29">
        <f>X28+T28</f>
        <v>0</v>
      </c>
      <c r="AP28" s="29">
        <f>Y28+U28</f>
        <v>0</v>
      </c>
      <c r="AQ28" s="28">
        <f>Z28+V28</f>
        <v>0</v>
      </c>
    </row>
    <row r="29" spans="1:43" s="2" customFormat="1" ht="52.2" customHeight="1">
      <c r="A29" s="40">
        <v>22</v>
      </c>
      <c r="B29" s="39" t="s">
        <v>9</v>
      </c>
      <c r="C29" s="38">
        <v>0</v>
      </c>
      <c r="D29" s="37">
        <v>0</v>
      </c>
      <c r="E29" s="37">
        <v>0</v>
      </c>
      <c r="F29" s="36">
        <v>0</v>
      </c>
      <c r="G29" s="33">
        <v>0</v>
      </c>
      <c r="H29" s="33">
        <v>0</v>
      </c>
      <c r="I29" s="33">
        <v>0</v>
      </c>
      <c r="J29" s="33">
        <v>0</v>
      </c>
      <c r="K29" s="33">
        <f>AI29+G29</f>
        <v>0</v>
      </c>
      <c r="L29" s="33">
        <f>AJ29+H29</f>
        <v>0</v>
      </c>
      <c r="M29" s="33">
        <f>AK29+I29</f>
        <v>0</v>
      </c>
      <c r="N29" s="32">
        <f>AL29+J29</f>
        <v>0</v>
      </c>
      <c r="O29" s="35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5">
        <v>0</v>
      </c>
      <c r="X29" s="33">
        <v>0</v>
      </c>
      <c r="Y29" s="33">
        <v>0</v>
      </c>
      <c r="Z29" s="32">
        <v>0</v>
      </c>
      <c r="AA29" s="35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4">
        <v>0</v>
      </c>
      <c r="AI29" s="33">
        <f>O29+AN29</f>
        <v>0</v>
      </c>
      <c r="AJ29" s="33">
        <f>P29+AO29</f>
        <v>0</v>
      </c>
      <c r="AK29" s="33">
        <f>Q29+AP29</f>
        <v>0</v>
      </c>
      <c r="AL29" s="32">
        <f>R29+AQ29</f>
        <v>0</v>
      </c>
      <c r="AM29" s="31"/>
      <c r="AN29" s="30">
        <f>W29+S29</f>
        <v>0</v>
      </c>
      <c r="AO29" s="29">
        <f>X29+T29</f>
        <v>0</v>
      </c>
      <c r="AP29" s="29">
        <f>Y29+U29</f>
        <v>0</v>
      </c>
      <c r="AQ29" s="28">
        <f>Z29+V29</f>
        <v>0</v>
      </c>
    </row>
    <row r="30" spans="1:43" s="2" customFormat="1" ht="52.2" customHeight="1">
      <c r="A30" s="40">
        <v>23</v>
      </c>
      <c r="B30" s="39" t="s">
        <v>8</v>
      </c>
      <c r="C30" s="38"/>
      <c r="D30" s="37"/>
      <c r="E30" s="37"/>
      <c r="F30" s="36"/>
      <c r="G30" s="33">
        <v>0</v>
      </c>
      <c r="H30" s="33">
        <v>0</v>
      </c>
      <c r="I30" s="33">
        <v>0</v>
      </c>
      <c r="J30" s="33">
        <v>0</v>
      </c>
      <c r="K30" s="33">
        <f>AI30+G30</f>
        <v>0</v>
      </c>
      <c r="L30" s="33">
        <f>AJ30+H30</f>
        <v>0</v>
      </c>
      <c r="M30" s="33">
        <f>AK30+I30</f>
        <v>0</v>
      </c>
      <c r="N30" s="32">
        <f>AL30+J30</f>
        <v>0</v>
      </c>
      <c r="O30" s="35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5">
        <v>0</v>
      </c>
      <c r="X30" s="33">
        <v>0</v>
      </c>
      <c r="Y30" s="33">
        <v>0</v>
      </c>
      <c r="Z30" s="32">
        <v>0</v>
      </c>
      <c r="AA30" s="35"/>
      <c r="AB30" s="33"/>
      <c r="AC30" s="33"/>
      <c r="AD30" s="33"/>
      <c r="AE30" s="33"/>
      <c r="AF30" s="33"/>
      <c r="AG30" s="33"/>
      <c r="AH30" s="34"/>
      <c r="AI30" s="33">
        <f>O30+AN30</f>
        <v>0</v>
      </c>
      <c r="AJ30" s="33">
        <f>P30+AO30</f>
        <v>0</v>
      </c>
      <c r="AK30" s="33">
        <f>Q30+AP30</f>
        <v>0</v>
      </c>
      <c r="AL30" s="32">
        <f>R30+AQ30</f>
        <v>0</v>
      </c>
      <c r="AM30" s="31"/>
      <c r="AN30" s="30">
        <f>W30+S30</f>
        <v>0</v>
      </c>
      <c r="AO30" s="29">
        <f>X30+T30</f>
        <v>0</v>
      </c>
      <c r="AP30" s="29">
        <f>Y30+U30</f>
        <v>0</v>
      </c>
      <c r="AQ30" s="28">
        <f>Z30+V30</f>
        <v>0</v>
      </c>
    </row>
    <row r="31" spans="1:43" s="41" customFormat="1" ht="52.2" customHeight="1">
      <c r="A31" s="40">
        <v>24</v>
      </c>
      <c r="B31" s="39" t="s">
        <v>7</v>
      </c>
      <c r="C31" s="38">
        <v>0</v>
      </c>
      <c r="D31" s="37">
        <v>0</v>
      </c>
      <c r="E31" s="37">
        <v>0</v>
      </c>
      <c r="F31" s="36">
        <v>0</v>
      </c>
      <c r="G31" s="33">
        <v>0</v>
      </c>
      <c r="H31" s="33">
        <v>0</v>
      </c>
      <c r="I31" s="33">
        <v>0</v>
      </c>
      <c r="J31" s="33">
        <v>0</v>
      </c>
      <c r="K31" s="33">
        <f>AI31+G31</f>
        <v>0</v>
      </c>
      <c r="L31" s="33">
        <f>AJ31+H31</f>
        <v>0</v>
      </c>
      <c r="M31" s="33">
        <f>AK31+I31</f>
        <v>0</v>
      </c>
      <c r="N31" s="32">
        <f>AL31+J31</f>
        <v>0</v>
      </c>
      <c r="O31" s="35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5">
        <v>0</v>
      </c>
      <c r="X31" s="33">
        <v>0</v>
      </c>
      <c r="Y31" s="33">
        <v>0</v>
      </c>
      <c r="Z31" s="32">
        <v>0</v>
      </c>
      <c r="AA31" s="35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4">
        <v>0</v>
      </c>
      <c r="AI31" s="33">
        <f>O31+AN31</f>
        <v>0</v>
      </c>
      <c r="AJ31" s="33">
        <f>P31+AO31</f>
        <v>0</v>
      </c>
      <c r="AK31" s="33">
        <f>Q31+AP31</f>
        <v>0</v>
      </c>
      <c r="AL31" s="32">
        <f>R31+AQ31</f>
        <v>0</v>
      </c>
      <c r="AM31" s="31"/>
      <c r="AN31" s="30">
        <f>W31+S31</f>
        <v>0</v>
      </c>
      <c r="AO31" s="29">
        <f>X31+T31</f>
        <v>0</v>
      </c>
      <c r="AP31" s="29">
        <f>Y31+U31</f>
        <v>0</v>
      </c>
      <c r="AQ31" s="28">
        <f>Z31+V31</f>
        <v>0</v>
      </c>
    </row>
    <row r="32" spans="1:43" s="2" customFormat="1" ht="52.2" customHeight="1">
      <c r="A32" s="42">
        <v>25</v>
      </c>
      <c r="B32" s="39" t="s">
        <v>6</v>
      </c>
      <c r="C32" s="38">
        <v>0</v>
      </c>
      <c r="D32" s="37">
        <v>0</v>
      </c>
      <c r="E32" s="37">
        <v>0</v>
      </c>
      <c r="F32" s="36">
        <v>0</v>
      </c>
      <c r="G32" s="33">
        <v>0</v>
      </c>
      <c r="H32" s="33">
        <v>0</v>
      </c>
      <c r="I32" s="33">
        <v>0</v>
      </c>
      <c r="J32" s="33">
        <v>0</v>
      </c>
      <c r="K32" s="33">
        <f>AI32+G32</f>
        <v>0</v>
      </c>
      <c r="L32" s="33">
        <f>AJ32+H32</f>
        <v>0</v>
      </c>
      <c r="M32" s="33">
        <f>AK32+I32</f>
        <v>0</v>
      </c>
      <c r="N32" s="32">
        <f>AL32+J32</f>
        <v>0</v>
      </c>
      <c r="O32" s="35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5">
        <v>0</v>
      </c>
      <c r="X32" s="33">
        <v>0</v>
      </c>
      <c r="Y32" s="33">
        <v>0</v>
      </c>
      <c r="Z32" s="32">
        <v>0</v>
      </c>
      <c r="AA32" s="35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4">
        <v>0</v>
      </c>
      <c r="AI32" s="33">
        <f>O32+AN32</f>
        <v>0</v>
      </c>
      <c r="AJ32" s="33">
        <f>P32+AO32</f>
        <v>0</v>
      </c>
      <c r="AK32" s="33">
        <f>Q32+AP32</f>
        <v>0</v>
      </c>
      <c r="AL32" s="32">
        <f>R32+AQ32</f>
        <v>0</v>
      </c>
      <c r="AM32" s="31"/>
      <c r="AN32" s="30">
        <f>W32+S32</f>
        <v>0</v>
      </c>
      <c r="AO32" s="29">
        <f>X32+T32</f>
        <v>0</v>
      </c>
      <c r="AP32" s="29">
        <f>Y32+U32</f>
        <v>0</v>
      </c>
      <c r="AQ32" s="28">
        <f>Z32+V32</f>
        <v>0</v>
      </c>
    </row>
    <row r="33" spans="1:43" s="2" customFormat="1" ht="52.2" customHeight="1">
      <c r="A33" s="40">
        <v>26</v>
      </c>
      <c r="B33" s="39" t="s">
        <v>5</v>
      </c>
      <c r="C33" s="38">
        <v>0</v>
      </c>
      <c r="D33" s="37">
        <v>0</v>
      </c>
      <c r="E33" s="37">
        <v>0</v>
      </c>
      <c r="F33" s="36">
        <v>0</v>
      </c>
      <c r="G33" s="33">
        <v>0</v>
      </c>
      <c r="H33" s="33">
        <v>0</v>
      </c>
      <c r="I33" s="33">
        <v>0</v>
      </c>
      <c r="J33" s="33">
        <v>0</v>
      </c>
      <c r="K33" s="33">
        <f>AI33+G33</f>
        <v>0</v>
      </c>
      <c r="L33" s="33">
        <f>AJ33+H33</f>
        <v>0</v>
      </c>
      <c r="M33" s="33">
        <f>AK33+I33</f>
        <v>0</v>
      </c>
      <c r="N33" s="32">
        <f>AL33+J33</f>
        <v>0</v>
      </c>
      <c r="O33" s="35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5">
        <v>0</v>
      </c>
      <c r="X33" s="33">
        <v>0</v>
      </c>
      <c r="Y33" s="33">
        <v>0</v>
      </c>
      <c r="Z33" s="32">
        <v>0</v>
      </c>
      <c r="AA33" s="35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4">
        <v>0</v>
      </c>
      <c r="AI33" s="33">
        <f>O33+AN33</f>
        <v>0</v>
      </c>
      <c r="AJ33" s="33">
        <f>P33+AO33</f>
        <v>0</v>
      </c>
      <c r="AK33" s="33">
        <f>Q33+AP33</f>
        <v>0</v>
      </c>
      <c r="AL33" s="32">
        <f>R33+AQ33</f>
        <v>0</v>
      </c>
      <c r="AM33" s="31"/>
      <c r="AN33" s="30">
        <f>W33+S33</f>
        <v>0</v>
      </c>
      <c r="AO33" s="29">
        <f>X33+T33</f>
        <v>0</v>
      </c>
      <c r="AP33" s="29">
        <f>Y33+U33</f>
        <v>0</v>
      </c>
      <c r="AQ33" s="28">
        <f>Z33+V33</f>
        <v>0</v>
      </c>
    </row>
    <row r="34" spans="1:43" s="41" customFormat="1" ht="52.2" customHeight="1">
      <c r="A34" s="42">
        <v>27</v>
      </c>
      <c r="B34" s="39" t="s">
        <v>4</v>
      </c>
      <c r="C34" s="38">
        <v>0</v>
      </c>
      <c r="D34" s="37">
        <v>0</v>
      </c>
      <c r="E34" s="37">
        <v>0</v>
      </c>
      <c r="F34" s="36">
        <v>0</v>
      </c>
      <c r="G34" s="33">
        <v>0</v>
      </c>
      <c r="H34" s="33">
        <v>0</v>
      </c>
      <c r="I34" s="33">
        <v>0</v>
      </c>
      <c r="J34" s="33">
        <v>0</v>
      </c>
      <c r="K34" s="33">
        <f>AI34+G34</f>
        <v>0</v>
      </c>
      <c r="L34" s="33">
        <f>AJ34+H34</f>
        <v>0</v>
      </c>
      <c r="M34" s="33">
        <f>AK34+I34</f>
        <v>0</v>
      </c>
      <c r="N34" s="32">
        <f>AL34+J34</f>
        <v>0</v>
      </c>
      <c r="O34" s="35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5">
        <v>0</v>
      </c>
      <c r="X34" s="33">
        <v>0</v>
      </c>
      <c r="Y34" s="33">
        <v>0</v>
      </c>
      <c r="Z34" s="32">
        <v>0</v>
      </c>
      <c r="AA34" s="35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4">
        <v>0</v>
      </c>
      <c r="AI34" s="33">
        <f>O34+AN34</f>
        <v>0</v>
      </c>
      <c r="AJ34" s="33">
        <f>P34+AO34</f>
        <v>0</v>
      </c>
      <c r="AK34" s="33">
        <f>Q34+AP34</f>
        <v>0</v>
      </c>
      <c r="AL34" s="32">
        <f>R34+AQ34</f>
        <v>0</v>
      </c>
      <c r="AM34" s="31"/>
      <c r="AN34" s="30">
        <f>W34+S34</f>
        <v>0</v>
      </c>
      <c r="AO34" s="29">
        <f>X34+T34</f>
        <v>0</v>
      </c>
      <c r="AP34" s="29">
        <f>Y34+U34</f>
        <v>0</v>
      </c>
      <c r="AQ34" s="28">
        <f>Z34+V34</f>
        <v>0</v>
      </c>
    </row>
    <row r="35" spans="1:43" s="2" customFormat="1" ht="52.2" customHeight="1">
      <c r="A35" s="40">
        <v>28</v>
      </c>
      <c r="B35" s="39" t="s">
        <v>3</v>
      </c>
      <c r="C35" s="38">
        <v>0</v>
      </c>
      <c r="D35" s="37">
        <v>0</v>
      </c>
      <c r="E35" s="37">
        <v>0</v>
      </c>
      <c r="F35" s="36">
        <v>0</v>
      </c>
      <c r="G35" s="33">
        <v>0</v>
      </c>
      <c r="H35" s="33">
        <v>0</v>
      </c>
      <c r="I35" s="33">
        <v>0</v>
      </c>
      <c r="J35" s="33">
        <v>0</v>
      </c>
      <c r="K35" s="33">
        <f>AI35+G35</f>
        <v>0</v>
      </c>
      <c r="L35" s="33">
        <f>AJ35+H35</f>
        <v>0</v>
      </c>
      <c r="M35" s="33">
        <f>AK35+I35</f>
        <v>0</v>
      </c>
      <c r="N35" s="32">
        <f>AL35+J35</f>
        <v>0</v>
      </c>
      <c r="O35" s="35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5">
        <v>0</v>
      </c>
      <c r="X35" s="33">
        <v>0</v>
      </c>
      <c r="Y35" s="33">
        <v>0</v>
      </c>
      <c r="Z35" s="32">
        <v>0</v>
      </c>
      <c r="AA35" s="35">
        <v>0</v>
      </c>
      <c r="AB35" s="33">
        <v>0</v>
      </c>
      <c r="AC35" s="33">
        <v>0</v>
      </c>
      <c r="AD35" s="33">
        <v>0</v>
      </c>
      <c r="AE35" s="33">
        <v>0</v>
      </c>
      <c r="AF35" s="33">
        <v>0</v>
      </c>
      <c r="AG35" s="33">
        <v>0</v>
      </c>
      <c r="AH35" s="34">
        <v>0</v>
      </c>
      <c r="AI35" s="33">
        <f>O35+AN35</f>
        <v>0</v>
      </c>
      <c r="AJ35" s="33">
        <f>P35+AO35</f>
        <v>0</v>
      </c>
      <c r="AK35" s="33">
        <f>Q35+AP35</f>
        <v>0</v>
      </c>
      <c r="AL35" s="32">
        <f>R35+AQ35</f>
        <v>0</v>
      </c>
      <c r="AM35" s="31"/>
      <c r="AN35" s="30">
        <f>W35+S35</f>
        <v>0</v>
      </c>
      <c r="AO35" s="29">
        <f>X35+T35</f>
        <v>0</v>
      </c>
      <c r="AP35" s="29">
        <f>Y35+U35</f>
        <v>0</v>
      </c>
      <c r="AQ35" s="28">
        <f>Z35+V35</f>
        <v>0</v>
      </c>
    </row>
    <row r="36" spans="1:43" s="2" customFormat="1" ht="52.2" customHeight="1" thickBot="1">
      <c r="A36" s="27">
        <v>29</v>
      </c>
      <c r="B36" s="26" t="s">
        <v>2</v>
      </c>
      <c r="C36" s="25">
        <v>395</v>
      </c>
      <c r="D36" s="24">
        <v>670</v>
      </c>
      <c r="E36" s="24">
        <v>395</v>
      </c>
      <c r="F36" s="23">
        <v>670</v>
      </c>
      <c r="G36" s="20">
        <v>2013</v>
      </c>
      <c r="H36" s="20">
        <v>4152.4295000000002</v>
      </c>
      <c r="I36" s="20">
        <v>2013</v>
      </c>
      <c r="J36" s="20">
        <v>4152.4295000000002</v>
      </c>
      <c r="K36" s="20">
        <v>2013</v>
      </c>
      <c r="L36" s="20">
        <v>4152.4295000000002</v>
      </c>
      <c r="M36" s="20">
        <v>2013</v>
      </c>
      <c r="N36" s="19">
        <v>4152.4295000000002</v>
      </c>
      <c r="O36" s="22">
        <v>2191</v>
      </c>
      <c r="P36" s="20">
        <v>3636.7300000000009</v>
      </c>
      <c r="Q36" s="20">
        <v>2191</v>
      </c>
      <c r="R36" s="20">
        <v>3636.7300000000009</v>
      </c>
      <c r="S36" s="20">
        <v>3517</v>
      </c>
      <c r="T36" s="20">
        <v>5524</v>
      </c>
      <c r="U36" s="20">
        <v>3517</v>
      </c>
      <c r="V36" s="20">
        <v>5524</v>
      </c>
      <c r="W36" s="22">
        <v>1587</v>
      </c>
      <c r="X36" s="20">
        <v>2504.75</v>
      </c>
      <c r="Y36" s="20">
        <v>1587</v>
      </c>
      <c r="Z36" s="19">
        <v>2504.75</v>
      </c>
      <c r="AA36" s="22">
        <v>1344</v>
      </c>
      <c r="AB36" s="20">
        <v>1772</v>
      </c>
      <c r="AC36" s="20">
        <v>1344</v>
      </c>
      <c r="AD36" s="20">
        <v>1772</v>
      </c>
      <c r="AE36" s="20">
        <v>1233</v>
      </c>
      <c r="AF36" s="20">
        <v>1748</v>
      </c>
      <c r="AG36" s="20">
        <v>1233</v>
      </c>
      <c r="AH36" s="21">
        <v>1748</v>
      </c>
      <c r="AI36" s="20">
        <f>O36+AN36</f>
        <v>7295</v>
      </c>
      <c r="AJ36" s="20">
        <f>P36+AO36</f>
        <v>11665.480000000001</v>
      </c>
      <c r="AK36" s="20">
        <f>Q36+AP36</f>
        <v>7295</v>
      </c>
      <c r="AL36" s="19">
        <f>R36+AQ36</f>
        <v>11665.480000000001</v>
      </c>
      <c r="AM36" s="18"/>
      <c r="AN36" s="17">
        <f>W36+S36</f>
        <v>5104</v>
      </c>
      <c r="AO36" s="16">
        <f>X36+T36</f>
        <v>8028.75</v>
      </c>
      <c r="AP36" s="16">
        <f>Y36+U36</f>
        <v>5104</v>
      </c>
      <c r="AQ36" s="15">
        <f>Z36+V36</f>
        <v>8028.75</v>
      </c>
    </row>
    <row r="37" spans="1:43" s="2" customFormat="1" ht="52.2" customHeight="1" thickBot="1">
      <c r="A37" s="14" t="s">
        <v>1</v>
      </c>
      <c r="B37" s="13"/>
      <c r="C37" s="11">
        <f>SUM(C8:C36)</f>
        <v>26651</v>
      </c>
      <c r="D37" s="12">
        <f>SUM(D8:D36)</f>
        <v>86040</v>
      </c>
      <c r="E37" s="11">
        <f>SUM(E8:E36)</f>
        <v>26149</v>
      </c>
      <c r="F37" s="10">
        <f>SUM(F8:F36)</f>
        <v>70712</v>
      </c>
      <c r="G37" s="11">
        <f>G36+G35+G34+G33+G32+G31+G30+G29+G28+G27+G26+G25+G24+G23+G22+G21+G20+G19+G18+G17+G16+G15+G14+G13+G12+G11+G10+G9+G8</f>
        <v>12853</v>
      </c>
      <c r="H37" s="11">
        <f>H36+H35+H34+H33+H32+H31+H30+H29+H28+H27+H26+H25+H24+H23+H22+H21+H20+H19+H18+H17+H16+H15+H14+H13+H12+H11+H10+H9+H8</f>
        <v>82473.063518494251</v>
      </c>
      <c r="I37" s="11">
        <f>I36+I35+I34+I33+I32+I31+I30+I29+I28+I27+I26+I25+I24+I23+I22+I21+I20+I19+I18+I17+I16+I15+I14+I13+I12+I11+I10+I9+I8</f>
        <v>12580</v>
      </c>
      <c r="J37" s="11">
        <f>J36+J35+J34+J33+J32+J31+J30+J29+J28+J27+J26+J25+J24+J23+J22+J21+J20+J19+J18+J17+J16+J15+J14+J13+J12+J11+J10+J9+J8</f>
        <v>80459.374666494259</v>
      </c>
      <c r="K37" s="11">
        <f>K36+K35+K34+K33+K32+K31+K30+K29+K28+K27+K26+K25+K24+K23+K22+K21+K20+K19+K18+K17+K16+K15+K14+K13+K12+K11+K10+K9+K8</f>
        <v>12853</v>
      </c>
      <c r="L37" s="11">
        <f>L36+L35+L34+L33+L32+L31+L30+L29+L28+L27+L26+L25+L24+L23+L22+L21+L20+L19+L18+L17+L16+L15+L14+L13+L12+L11+L10+L9+L8</f>
        <v>82473.493518494259</v>
      </c>
      <c r="M37" s="11">
        <f>M36+M35+M34+M33+M32+M31+M30+M29+M28+M27+M26+M25+M24+M23+M22+M21+M20+M19+M18+M17+M16+M15+M14+M13+M12+M11+M10+M9+M8</f>
        <v>12580</v>
      </c>
      <c r="N37" s="11">
        <v>80459</v>
      </c>
      <c r="O37" s="9">
        <f>SUM(O8:O36)</f>
        <v>19521</v>
      </c>
      <c r="P37" s="8">
        <f>SUM(P8:P36)</f>
        <v>109787.3702671675</v>
      </c>
      <c r="Q37" s="8">
        <f>SUM(Q8:Q36)</f>
        <v>19355</v>
      </c>
      <c r="R37" s="8">
        <f>SUM(R8:R36)</f>
        <v>107691.4682671675</v>
      </c>
      <c r="S37" s="8">
        <f>SUM(S8:S36)</f>
        <v>12575.00735</v>
      </c>
      <c r="T37" s="8">
        <f>SUM(T8:T36)</f>
        <v>96791.317567175007</v>
      </c>
      <c r="U37" s="8">
        <f>SUM(U8:U36)</f>
        <v>12177.00735</v>
      </c>
      <c r="V37" s="8">
        <f>SUM(V8:V36)</f>
        <v>89487.737169899003</v>
      </c>
      <c r="W37" s="8">
        <f>SUM(W8:W36)</f>
        <v>13040.001306417777</v>
      </c>
      <c r="X37" s="8">
        <f>SUM(X8:X36)</f>
        <v>76374.10227961425</v>
      </c>
      <c r="Y37" s="8">
        <f>SUM(Y8:Y36)</f>
        <v>12552.001306417777</v>
      </c>
      <c r="Z37" s="8">
        <f>SUM(Z8:Z36)</f>
        <v>70089.727152718653</v>
      </c>
      <c r="AA37" s="8">
        <f>SUM(AA8:AA36)</f>
        <v>10335</v>
      </c>
      <c r="AB37" s="8">
        <f>SUM(AB8:AB36)</f>
        <v>44949.856059999998</v>
      </c>
      <c r="AC37" s="8">
        <f>SUM(AC8:AC36)</f>
        <v>9979</v>
      </c>
      <c r="AD37" s="8">
        <f>SUM(AD8:AD36)</f>
        <v>38502.948699096007</v>
      </c>
      <c r="AE37" s="8">
        <f>SUM(AE8:AE36)</f>
        <v>25705</v>
      </c>
      <c r="AF37" s="8">
        <f>SUM(AF8:AF36)</f>
        <v>68316.348699096008</v>
      </c>
      <c r="AG37" s="8">
        <f>SUM(AG8:AG36)</f>
        <v>22999</v>
      </c>
      <c r="AH37" s="8">
        <f>SUM(AH8:AH36)</f>
        <v>53243.456059999997</v>
      </c>
      <c r="AI37" s="8">
        <f>O37+AN37</f>
        <v>45136.008656417776</v>
      </c>
      <c r="AJ37" s="8">
        <f>P37+AO37</f>
        <v>282952.79011395678</v>
      </c>
      <c r="AK37" s="8">
        <f>Q37+AP37</f>
        <v>44084.008656417776</v>
      </c>
      <c r="AL37" s="7">
        <f>R37+AQ37</f>
        <v>267268.93258978514</v>
      </c>
      <c r="AM37" s="10"/>
      <c r="AN37" s="9">
        <f>W37+S37</f>
        <v>25615.008656417776</v>
      </c>
      <c r="AO37" s="8">
        <f>X37+T37</f>
        <v>173165.41984678927</v>
      </c>
      <c r="AP37" s="8">
        <f>Y37+U37</f>
        <v>24729.008656417776</v>
      </c>
      <c r="AQ37" s="7">
        <f>Z37+V37</f>
        <v>159577.46432261766</v>
      </c>
    </row>
    <row r="38" spans="1:43" ht="38.25" customHeight="1">
      <c r="A38" s="2"/>
      <c r="B38" s="4"/>
      <c r="C38" s="4"/>
      <c r="D38" s="4"/>
      <c r="E38" s="4"/>
      <c r="F38" s="4"/>
      <c r="G38" s="6"/>
      <c r="H38" s="6"/>
      <c r="I38" s="6"/>
      <c r="J38" s="6"/>
      <c r="K38" s="4"/>
      <c r="L38" s="4"/>
      <c r="M38" s="4"/>
      <c r="N38" s="4"/>
      <c r="O38" s="4"/>
      <c r="P38" s="4"/>
      <c r="Q38" s="4"/>
      <c r="R38" s="4"/>
      <c r="S38" s="6"/>
      <c r="T38" s="6"/>
      <c r="U38" s="6"/>
      <c r="V38" s="6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5" t="s">
        <v>0</v>
      </c>
      <c r="AQ38" s="4"/>
    </row>
  </sheetData>
  <mergeCells count="37">
    <mergeCell ref="C6:D6"/>
    <mergeCell ref="AP6:AQ6"/>
    <mergeCell ref="A37:B37"/>
    <mergeCell ref="AA6:AB6"/>
    <mergeCell ref="AC6:AD6"/>
    <mergeCell ref="AE6:AF6"/>
    <mergeCell ref="AG6:AH6"/>
    <mergeCell ref="AI6:AJ6"/>
    <mergeCell ref="AK6:AL6"/>
    <mergeCell ref="O6:P6"/>
    <mergeCell ref="Q6:R6"/>
    <mergeCell ref="E6:F6"/>
    <mergeCell ref="G6:H6"/>
    <mergeCell ref="I6:J6"/>
    <mergeCell ref="K6:L6"/>
    <mergeCell ref="M6:N6"/>
    <mergeCell ref="AN6:AO6"/>
    <mergeCell ref="S6:T6"/>
    <mergeCell ref="U6:V6"/>
    <mergeCell ref="W6:X6"/>
    <mergeCell ref="Y6:Z6"/>
    <mergeCell ref="O5:R5"/>
    <mergeCell ref="S5:V5"/>
    <mergeCell ref="W5:Z5"/>
    <mergeCell ref="AA5:AD5"/>
    <mergeCell ref="AE5:AH5"/>
    <mergeCell ref="AI5:AL5"/>
    <mergeCell ref="AN5:AQ5"/>
    <mergeCell ref="B1:AQ1"/>
    <mergeCell ref="A2:AQ2"/>
    <mergeCell ref="A3:AQ3"/>
    <mergeCell ref="A4:AQ4"/>
    <mergeCell ref="A5:A7"/>
    <mergeCell ref="B5:B7"/>
    <mergeCell ref="C5:F5"/>
    <mergeCell ref="G5:J5"/>
    <mergeCell ref="K5:N5"/>
  </mergeCells>
  <pageMargins left="1.31" right="0.19" top="0.94" bottom="0.3" header="1.85" footer="0.5"/>
  <pageSetup paperSize="9" scale="3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Ann 52 Nayak</vt:lpstr>
      <vt:lpstr>'Ann 52 Nayak'!OLE_LINK2</vt:lpstr>
      <vt:lpstr>'Ann 52 Nayak'!Print_Area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pnb2</dc:creator>
  <cp:lastModifiedBy>pnb2</cp:lastModifiedBy>
  <dcterms:created xsi:type="dcterms:W3CDTF">2022-08-16T05:38:47Z</dcterms:created>
  <dcterms:modified xsi:type="dcterms:W3CDTF">2022-08-16T05:39:11Z</dcterms:modified>
</cp:coreProperties>
</file>