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NPA Agriculture" sheetId="1" r:id="rId1"/>
  </sheets>
  <definedNames>
    <definedName name="\D">#REF!</definedName>
    <definedName name="\I">#REF!</definedName>
    <definedName name="_xlnm.Print_Area" localSheetId="0">'NPA Agriculture'!$A$1:$I$37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35" i="1"/>
  <c r="H34" i="1"/>
  <c r="H36" i="1" s="1"/>
  <c r="F34" i="1"/>
  <c r="F36" i="1" s="1"/>
  <c r="E34" i="1"/>
  <c r="E36" i="1" s="1"/>
  <c r="D34" i="1"/>
  <c r="D36" i="1" s="1"/>
  <c r="C34" i="1"/>
  <c r="C36" i="1" s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G34" i="1" l="1"/>
  <c r="I36" i="1"/>
  <c r="I34" i="1"/>
  <c r="G36" i="1"/>
</calcChain>
</file>

<file path=xl/sharedStrings.xml><?xml version="1.0" encoding="utf-8"?>
<sst xmlns="http://schemas.openxmlformats.org/spreadsheetml/2006/main" count="46" uniqueCount="44">
  <si>
    <t>REVIEW OF NPA UNDER AGRICULTURE SECTOR AS ON 31.12.2022</t>
  </si>
  <si>
    <t xml:space="preserve">(Amount in lacs) </t>
  </si>
  <si>
    <t>Sr No.</t>
  </si>
  <si>
    <t>Name of Bank</t>
  </si>
  <si>
    <t xml:space="preserve">Total O/s under Agriculture Sector </t>
  </si>
  <si>
    <t xml:space="preserve">Out of Col. 1, NPA under Agriculture Sector </t>
  </si>
  <si>
    <t>%age of NPA to O/s adv. Under Agriculture</t>
  </si>
  <si>
    <t>Total Advances</t>
  </si>
  <si>
    <t>% age of NPA to Total Advances</t>
  </si>
  <si>
    <t>No. 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</si>
  <si>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</si>
  <si>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</si>
  <si>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</si>
  <si>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</si>
  <si>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</si>
  <si>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</si>
  <si>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</si>
  <si>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</si>
  <si>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</si>
  <si>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</si>
  <si>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</si>
  <si>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</si>
  <si>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</si>
  <si>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</si>
  <si>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</si>
  <si>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</si>
  <si>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</si>
  <si>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</si>
  <si>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</si>
  <si>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</si>
  <si>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</si>
  <si>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</si>
  <si>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</si>
  <si>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</si>
  <si>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</si>
  <si>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</si>
  <si>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</si>
  <si>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</si>
  <si>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</si>
  <si>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TOTAL COMMERCIAL BANKS</t>
  </si>
  <si>
    <t>PB. STATE COOPERATIVE BANK</t>
  </si>
  <si>
    <t>TOTAL</t>
  </si>
  <si>
    <t>SLBC PUNJAB</t>
  </si>
  <si>
    <t>Annexure- 12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</si>
</sst>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b/>
      <sz val="27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4"/>
      <color theme="1"/>
      <name val="Tahoma"/>
      <family val="2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11"/>
      <name val="Calibri"/>
      <family val="2"/>
      <scheme val="minor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ahoma"/>
      <family val="2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1" fillId="2" borderId="0" xfId="1" applyFont="1" applyFill="1"/>
    <xf numFmtId="0" fontId="3" fillId="2" borderId="0" xfId="1" applyFont="1" applyFill="1"/>
    <xf numFmtId="0" fontId="5" fillId="2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6" fillId="2" borderId="0" xfId="2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" fillId="0" borderId="0" xfId="1" applyFill="1"/>
    <xf numFmtId="0" fontId="1" fillId="0" borderId="0" xfId="1"/>
    <xf numFmtId="0" fontId="9" fillId="2" borderId="1" xfId="2" applyFont="1" applyFill="1" applyBorder="1" applyAlignment="1">
      <alignment horizontal="center" vertical="top"/>
    </xf>
    <xf numFmtId="0" fontId="9" fillId="2" borderId="11" xfId="2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top"/>
    </xf>
    <xf numFmtId="0" fontId="11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vertical="center"/>
    </xf>
    <xf numFmtId="1" fontId="12" fillId="2" borderId="15" xfId="1" applyNumberFormat="1" applyFont="1" applyFill="1" applyBorder="1" applyAlignment="1">
      <alignment horizontal="center" vertical="center"/>
    </xf>
    <xf numFmtId="1" fontId="12" fillId="2" borderId="16" xfId="1" applyNumberFormat="1" applyFont="1" applyFill="1" applyBorder="1" applyAlignment="1">
      <alignment horizontal="center" vertical="center"/>
    </xf>
    <xf numFmtId="1" fontId="12" fillId="2" borderId="17" xfId="2" applyNumberFormat="1" applyFont="1" applyFill="1" applyBorder="1" applyAlignment="1">
      <alignment horizontal="center" vertical="center"/>
    </xf>
    <xf numFmtId="1" fontId="12" fillId="2" borderId="18" xfId="2" applyNumberFormat="1" applyFont="1" applyFill="1" applyBorder="1" applyAlignment="1">
      <alignment horizontal="center" vertical="center"/>
    </xf>
    <xf numFmtId="2" fontId="12" fillId="2" borderId="8" xfId="1" applyNumberFormat="1" applyFont="1" applyFill="1" applyBorder="1" applyAlignment="1">
      <alignment horizontal="center" vertical="center"/>
    </xf>
    <xf numFmtId="1" fontId="12" fillId="2" borderId="19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vertical="center"/>
    </xf>
    <xf numFmtId="0" fontId="11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vertical="center"/>
    </xf>
    <xf numFmtId="1" fontId="12" fillId="2" borderId="21" xfId="1" applyNumberFormat="1" applyFont="1" applyFill="1" applyBorder="1" applyAlignment="1">
      <alignment horizontal="center" vertical="center"/>
    </xf>
    <xf numFmtId="1" fontId="12" fillId="2" borderId="22" xfId="1" applyNumberFormat="1" applyFont="1" applyFill="1" applyBorder="1" applyAlignment="1">
      <alignment horizontal="center" vertical="center"/>
    </xf>
    <xf numFmtId="1" fontId="12" fillId="2" borderId="23" xfId="2" applyNumberFormat="1" applyFont="1" applyFill="1" applyBorder="1" applyAlignment="1">
      <alignment horizontal="center" vertical="center"/>
    </xf>
    <xf numFmtId="1" fontId="12" fillId="2" borderId="24" xfId="2" applyNumberFormat="1" applyFont="1" applyFill="1" applyBorder="1" applyAlignment="1">
      <alignment horizontal="center" vertical="center"/>
    </xf>
    <xf numFmtId="1" fontId="12" fillId="2" borderId="25" xfId="1" applyNumberFormat="1" applyFont="1" applyFill="1" applyBorder="1" applyAlignment="1">
      <alignment horizontal="center" vertical="center" wrapText="1"/>
    </xf>
    <xf numFmtId="1" fontId="12" fillId="2" borderId="23" xfId="1" applyNumberFormat="1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/>
    </xf>
    <xf numFmtId="0" fontId="1" fillId="3" borderId="0" xfId="1" applyFont="1" applyFill="1" applyAlignment="1">
      <alignment vertical="center"/>
    </xf>
    <xf numFmtId="1" fontId="14" fillId="2" borderId="23" xfId="2" applyNumberFormat="1" applyFont="1" applyFill="1" applyBorder="1" applyAlignment="1">
      <alignment horizontal="center" vertical="center"/>
    </xf>
    <xf numFmtId="1" fontId="14" fillId="2" borderId="24" xfId="2" applyNumberFormat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vertical="center"/>
    </xf>
    <xf numFmtId="1" fontId="12" fillId="2" borderId="28" xfId="1" applyNumberFormat="1" applyFont="1" applyFill="1" applyBorder="1" applyAlignment="1">
      <alignment horizontal="center" vertical="center"/>
    </xf>
    <xf numFmtId="1" fontId="12" fillId="2" borderId="29" xfId="1" applyNumberFormat="1" applyFont="1" applyFill="1" applyBorder="1" applyAlignment="1">
      <alignment horizontal="center" vertical="center"/>
    </xf>
    <xf numFmtId="1" fontId="12" fillId="2" borderId="30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" fontId="12" fillId="2" borderId="5" xfId="1" applyNumberFormat="1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0" fillId="2" borderId="26" xfId="1" applyFont="1" applyFill="1" applyBorder="1" applyAlignment="1">
      <alignment vertical="center"/>
    </xf>
    <xf numFmtId="1" fontId="12" fillId="2" borderId="31" xfId="1" applyNumberFormat="1" applyFont="1" applyFill="1" applyBorder="1" applyAlignment="1">
      <alignment horizontal="center" vertical="center"/>
    </xf>
    <xf numFmtId="1" fontId="12" fillId="2" borderId="32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2" fontId="12" fillId="2" borderId="11" xfId="1" applyNumberFormat="1" applyFont="1" applyFill="1" applyBorder="1" applyAlignment="1">
      <alignment horizontal="center" vertical="center"/>
    </xf>
    <xf numFmtId="1" fontId="12" fillId="2" borderId="11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right"/>
    </xf>
    <xf numFmtId="0" fontId="19" fillId="0" borderId="0" xfId="1" applyFont="1" applyFill="1"/>
    <xf numFmtId="0" fontId="2" fillId="0" borderId="0" xfId="1" applyFont="1" applyFill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horizontal="right" vertical="center" wrapText="1"/>
    </xf>
    <xf numFmtId="0" fontId="8" fillId="2" borderId="3" xfId="2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vertical="top" wrapText="1"/>
    </xf>
    <xf numFmtId="0" fontId="9" fillId="2" borderId="10" xfId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/>
    </xf>
    <xf numFmtId="0" fontId="10" fillId="2" borderId="10" xfId="1" applyFont="1" applyFill="1" applyBorder="1" applyAlignment="1">
      <alignment vertical="top"/>
    </xf>
    <xf numFmtId="0" fontId="9" fillId="2" borderId="5" xfId="2" applyFont="1" applyFill="1" applyBorder="1" applyAlignment="1">
      <alignment horizontal="center" vertical="top" wrapText="1"/>
    </xf>
    <xf numFmtId="0" fontId="9" fillId="2" borderId="6" xfId="2" applyFont="1" applyFill="1" applyBorder="1" applyAlignment="1">
      <alignment horizontal="center" vertical="top" wrapText="1"/>
    </xf>
    <xf numFmtId="0" fontId="9" fillId="2" borderId="7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10" xfId="2" applyFont="1" applyFill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top" wrapText="1"/>
    </xf>
    <xf numFmtId="0" fontId="9" fillId="2" borderId="12" xfId="2" applyFont="1" applyFill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top" wrapText="1"/>
    </xf>
    <xf numFmtId="0" fontId="9" fillId="2" borderId="13" xfId="2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8"/>
  <sheetViews>
    <sheetView tabSelected="1" view="pageBreakPreview" zoomScale="55" zoomScaleSheetLayoutView="55" workbookViewId="0">
      <pane ySplit="5" topLeftCell="A6" activePane="bottomLeft" state="frozen"/>
      <selection pane="bottomLeft" activeCell="L6" sqref="L6"/>
    </sheetView>
  </sheetViews>
  <sheetFormatPr defaultRowHeight="31.2"/>
  <cols>
    <col min="1" max="1" width="11.88671875" style="7" customWidth="1"/>
    <col min="2" max="2" width="74.21875" style="53" customWidth="1"/>
    <col min="3" max="3" width="31.33203125" style="54" customWidth="1"/>
    <col min="4" max="4" width="28.33203125" style="54" customWidth="1"/>
    <col min="5" max="5" width="30.5546875" style="54" customWidth="1"/>
    <col min="6" max="6" width="26" style="54" customWidth="1"/>
    <col min="7" max="7" width="36.6640625" style="54" customWidth="1"/>
    <col min="8" max="8" width="28.21875" style="54" customWidth="1"/>
    <col min="9" max="9" width="35.33203125" style="54" customWidth="1"/>
    <col min="10" max="16384" width="8.88671875" style="8"/>
  </cols>
  <sheetData>
    <row r="1" spans="1:9" s="7" customFormat="1" ht="31.8" customHeight="1" thickBot="1">
      <c r="A1" s="1"/>
      <c r="B1" s="2"/>
      <c r="C1" s="3"/>
      <c r="D1" s="3"/>
      <c r="E1" s="3"/>
      <c r="F1" s="4"/>
      <c r="G1" s="3"/>
      <c r="H1" s="5" t="s">
        <v>43</v>
      </c>
      <c r="I1" s="6"/>
    </row>
    <row r="2" spans="1:9" ht="36" customHeight="1" thickBot="1">
      <c r="A2" s="55" t="s">
        <v>0</v>
      </c>
      <c r="B2" s="56"/>
      <c r="C2" s="56"/>
      <c r="D2" s="56"/>
      <c r="E2" s="56"/>
      <c r="F2" s="56"/>
      <c r="G2" s="56"/>
      <c r="H2" s="56"/>
      <c r="I2" s="57"/>
    </row>
    <row r="3" spans="1:9" ht="37.200000000000003" customHeight="1" thickBot="1">
      <c r="A3" s="58" t="s">
        <v>1</v>
      </c>
      <c r="B3" s="59"/>
      <c r="C3" s="59"/>
      <c r="D3" s="59"/>
      <c r="E3" s="59"/>
      <c r="F3" s="59"/>
      <c r="G3" s="59"/>
      <c r="H3" s="59"/>
      <c r="I3" s="60"/>
    </row>
    <row r="4" spans="1:9" ht="119.1" customHeight="1" thickBot="1">
      <c r="A4" s="61" t="s">
        <v>2</v>
      </c>
      <c r="B4" s="63" t="s">
        <v>3</v>
      </c>
      <c r="C4" s="65" t="s">
        <v>4</v>
      </c>
      <c r="D4" s="66"/>
      <c r="E4" s="67" t="s">
        <v>5</v>
      </c>
      <c r="F4" s="66"/>
      <c r="G4" s="68" t="s">
        <v>6</v>
      </c>
      <c r="H4" s="70" t="s">
        <v>7</v>
      </c>
      <c r="I4" s="72" t="s">
        <v>8</v>
      </c>
    </row>
    <row r="5" spans="1:9" ht="68.25" customHeight="1" thickBot="1">
      <c r="A5" s="62"/>
      <c r="B5" s="64"/>
      <c r="C5" s="9" t="s">
        <v>9</v>
      </c>
      <c r="D5" s="10" t="s">
        <v>10</v>
      </c>
      <c r="E5" s="11" t="s">
        <v>9</v>
      </c>
      <c r="F5" s="10" t="s">
        <v>10</v>
      </c>
      <c r="G5" s="69"/>
      <c r="H5" s="71"/>
      <c r="I5" s="73"/>
    </row>
    <row r="6" spans="1:9" s="20" customFormat="1" ht="30" customHeight="1" thickBot="1">
      <c r="A6" s="12">
        <v>1</v>
      </c>
      <c r="B6" s="13" t="s">
        <v>11</v>
      </c>
      <c r="C6" s="14">
        <v>325886</v>
      </c>
      <c r="D6" s="15">
        <v>1401544.3344049279</v>
      </c>
      <c r="E6" s="16">
        <v>49811</v>
      </c>
      <c r="F6" s="17">
        <v>384936.04177252809</v>
      </c>
      <c r="G6" s="18">
        <f t="shared" ref="G6:G35" si="0">F6/D6*100</f>
        <v>27.465134874664198</v>
      </c>
      <c r="H6" s="19">
        <v>4692352.2488925997</v>
      </c>
      <c r="I6" s="18">
        <f t="shared" ref="I6:I36" si="1">F6/H6*100</f>
        <v>8.2034770911193515</v>
      </c>
    </row>
    <row r="7" spans="1:9" s="20" customFormat="1" ht="30" customHeight="1" thickBot="1">
      <c r="A7" s="21">
        <v>2</v>
      </c>
      <c r="B7" s="22" t="s">
        <v>12</v>
      </c>
      <c r="C7" s="23">
        <v>190716</v>
      </c>
      <c r="D7" s="24">
        <v>656262.91714999988</v>
      </c>
      <c r="E7" s="25">
        <v>9370</v>
      </c>
      <c r="F7" s="26">
        <v>40092.800519999997</v>
      </c>
      <c r="G7" s="18">
        <f t="shared" si="0"/>
        <v>6.1092588766273552</v>
      </c>
      <c r="H7" s="27">
        <v>1366218.96585</v>
      </c>
      <c r="I7" s="18">
        <f t="shared" si="1"/>
        <v>2.9345808777479574</v>
      </c>
    </row>
    <row r="8" spans="1:9" s="20" customFormat="1" ht="30" customHeight="1" thickBot="1">
      <c r="A8" s="12">
        <v>3</v>
      </c>
      <c r="B8" s="22" t="s">
        <v>13</v>
      </c>
      <c r="C8" s="23">
        <v>118082</v>
      </c>
      <c r="D8" s="24">
        <v>81936.758447800021</v>
      </c>
      <c r="E8" s="28">
        <v>3141</v>
      </c>
      <c r="F8" s="29">
        <v>14946.191944899998</v>
      </c>
      <c r="G8" s="18">
        <f t="shared" si="0"/>
        <v>18.241131609351942</v>
      </c>
      <c r="H8" s="27">
        <v>388220.92796960002</v>
      </c>
      <c r="I8" s="18">
        <f t="shared" si="1"/>
        <v>3.8499191743909216</v>
      </c>
    </row>
    <row r="9" spans="1:9" s="20" customFormat="1" ht="30" customHeight="1" thickBot="1">
      <c r="A9" s="21">
        <v>4</v>
      </c>
      <c r="B9" s="22" t="s">
        <v>14</v>
      </c>
      <c r="C9" s="23">
        <v>39031</v>
      </c>
      <c r="D9" s="24">
        <v>103976.80787540002</v>
      </c>
      <c r="E9" s="28">
        <v>1593</v>
      </c>
      <c r="F9" s="29">
        <v>9675.5548846999991</v>
      </c>
      <c r="G9" s="18">
        <f t="shared" si="0"/>
        <v>9.3054932945187581</v>
      </c>
      <c r="H9" s="27">
        <v>648179.98289520002</v>
      </c>
      <c r="I9" s="18">
        <f t="shared" si="1"/>
        <v>1.4927265790409907</v>
      </c>
    </row>
    <row r="10" spans="1:9" s="20" customFormat="1" ht="30" customHeight="1" thickBot="1">
      <c r="A10" s="21">
        <v>5</v>
      </c>
      <c r="B10" s="22" t="s">
        <v>15</v>
      </c>
      <c r="C10" s="23">
        <v>84847</v>
      </c>
      <c r="D10" s="24">
        <v>277739.12835429999</v>
      </c>
      <c r="E10" s="25">
        <v>6117</v>
      </c>
      <c r="F10" s="26">
        <v>66106.753331399988</v>
      </c>
      <c r="G10" s="18">
        <f t="shared" si="0"/>
        <v>23.801742924414459</v>
      </c>
      <c r="H10" s="27">
        <v>686512.52790049976</v>
      </c>
      <c r="I10" s="18">
        <f t="shared" si="1"/>
        <v>9.6293586270841107</v>
      </c>
    </row>
    <row r="11" spans="1:9" s="20" customFormat="1" ht="30" customHeight="1" thickBot="1">
      <c r="A11" s="21">
        <v>6</v>
      </c>
      <c r="B11" s="22" t="s">
        <v>16</v>
      </c>
      <c r="C11" s="23">
        <v>766</v>
      </c>
      <c r="D11" s="24">
        <v>5510.6309763000008</v>
      </c>
      <c r="E11" s="25">
        <v>108</v>
      </c>
      <c r="F11" s="26">
        <v>455.15</v>
      </c>
      <c r="G11" s="18">
        <f t="shared" si="0"/>
        <v>8.2594897382441133</v>
      </c>
      <c r="H11" s="27">
        <v>90817.76999999999</v>
      </c>
      <c r="I11" s="18">
        <f t="shared" si="1"/>
        <v>0.50116843873175931</v>
      </c>
    </row>
    <row r="12" spans="1:9" s="30" customFormat="1" ht="30" customHeight="1" thickBot="1">
      <c r="A12" s="21">
        <v>7</v>
      </c>
      <c r="B12" s="22" t="s">
        <v>17</v>
      </c>
      <c r="C12" s="23">
        <v>97661</v>
      </c>
      <c r="D12" s="24">
        <v>373744.98871850001</v>
      </c>
      <c r="E12" s="25">
        <v>6522</v>
      </c>
      <c r="F12" s="26">
        <v>60665.336672300022</v>
      </c>
      <c r="G12" s="18">
        <f t="shared" si="0"/>
        <v>16.231745843686049</v>
      </c>
      <c r="H12" s="27">
        <v>1052469.5151352999</v>
      </c>
      <c r="I12" s="18">
        <f t="shared" si="1"/>
        <v>5.7640944274287325</v>
      </c>
    </row>
    <row r="13" spans="1:9" s="20" customFormat="1" ht="30" customHeight="1" thickBot="1">
      <c r="A13" s="21">
        <v>8</v>
      </c>
      <c r="B13" s="22" t="s">
        <v>18</v>
      </c>
      <c r="C13" s="23">
        <v>25417</v>
      </c>
      <c r="D13" s="24">
        <v>80612.069999999992</v>
      </c>
      <c r="E13" s="25">
        <v>1757</v>
      </c>
      <c r="F13" s="26">
        <v>8202.380000000001</v>
      </c>
      <c r="G13" s="18">
        <f t="shared" si="0"/>
        <v>10.175126379957742</v>
      </c>
      <c r="H13" s="27">
        <v>420137.54797399999</v>
      </c>
      <c r="I13" s="18">
        <f t="shared" si="1"/>
        <v>1.9523082475141216</v>
      </c>
    </row>
    <row r="14" spans="1:9" s="20" customFormat="1" ht="30" customHeight="1" thickBot="1">
      <c r="A14" s="21">
        <v>9</v>
      </c>
      <c r="B14" s="22" t="s">
        <v>19</v>
      </c>
      <c r="C14" s="23">
        <v>20526</v>
      </c>
      <c r="D14" s="24">
        <v>123606.36373980001</v>
      </c>
      <c r="E14" s="25">
        <v>4492</v>
      </c>
      <c r="F14" s="26">
        <v>38754.145470800002</v>
      </c>
      <c r="G14" s="18">
        <f t="shared" si="0"/>
        <v>31.352872375066521</v>
      </c>
      <c r="H14" s="27">
        <v>686905.64070269989</v>
      </c>
      <c r="I14" s="18">
        <f t="shared" si="1"/>
        <v>5.6418441157587189</v>
      </c>
    </row>
    <row r="15" spans="1:9" s="20" customFormat="1" ht="30" customHeight="1" thickBot="1">
      <c r="A15" s="21">
        <v>10</v>
      </c>
      <c r="B15" s="22" t="s">
        <v>20</v>
      </c>
      <c r="C15" s="23">
        <v>4498</v>
      </c>
      <c r="D15" s="24">
        <v>24354.810099999992</v>
      </c>
      <c r="E15" s="25">
        <v>992</v>
      </c>
      <c r="F15" s="26">
        <v>12060</v>
      </c>
      <c r="G15" s="18">
        <f t="shared" si="0"/>
        <v>49.517938963523285</v>
      </c>
      <c r="H15" s="27">
        <v>262638.28000000003</v>
      </c>
      <c r="I15" s="18">
        <f t="shared" si="1"/>
        <v>4.5918668063162764</v>
      </c>
    </row>
    <row r="16" spans="1:9" s="20" customFormat="1" ht="30" customHeight="1" thickBot="1">
      <c r="A16" s="21">
        <v>11</v>
      </c>
      <c r="B16" s="22" t="s">
        <v>21</v>
      </c>
      <c r="C16" s="23">
        <v>279762</v>
      </c>
      <c r="D16" s="24">
        <v>672492.87000000011</v>
      </c>
      <c r="E16" s="25">
        <v>36474</v>
      </c>
      <c r="F16" s="26">
        <v>105938.86999999998</v>
      </c>
      <c r="G16" s="18">
        <f t="shared" si="0"/>
        <v>15.753158840182197</v>
      </c>
      <c r="H16" s="27">
        <v>7566276</v>
      </c>
      <c r="I16" s="18">
        <f t="shared" si="1"/>
        <v>1.4001454612546513</v>
      </c>
    </row>
    <row r="17" spans="1:9" s="30" customFormat="1" ht="30" customHeight="1" thickBot="1">
      <c r="A17" s="21">
        <v>12</v>
      </c>
      <c r="B17" s="22" t="s">
        <v>22</v>
      </c>
      <c r="C17" s="23">
        <v>93249</v>
      </c>
      <c r="D17" s="24">
        <v>327154.77781909995</v>
      </c>
      <c r="E17" s="25">
        <v>7266</v>
      </c>
      <c r="F17" s="26">
        <v>67817.893259399978</v>
      </c>
      <c r="G17" s="18">
        <f t="shared" si="0"/>
        <v>20.729605024108753</v>
      </c>
      <c r="H17" s="27">
        <v>981067.77786930022</v>
      </c>
      <c r="I17" s="18">
        <f t="shared" si="1"/>
        <v>6.9126613664438192</v>
      </c>
    </row>
    <row r="18" spans="1:9" s="30" customFormat="1" ht="30" customHeight="1" thickBot="1">
      <c r="A18" s="21">
        <v>13</v>
      </c>
      <c r="B18" s="22" t="s">
        <v>23</v>
      </c>
      <c r="C18" s="23">
        <v>16880</v>
      </c>
      <c r="D18" s="24">
        <v>90736.046801399993</v>
      </c>
      <c r="E18" s="25">
        <v>3039</v>
      </c>
      <c r="F18" s="26">
        <v>21331.262484200004</v>
      </c>
      <c r="G18" s="18">
        <f t="shared" si="0"/>
        <v>23.509138028560088</v>
      </c>
      <c r="H18" s="27">
        <v>230050.032459521</v>
      </c>
      <c r="I18" s="18">
        <f t="shared" si="1"/>
        <v>9.2724448921577078</v>
      </c>
    </row>
    <row r="19" spans="1:9" s="20" customFormat="1" ht="30" customHeight="1" thickBot="1">
      <c r="A19" s="21">
        <v>14</v>
      </c>
      <c r="B19" s="22" t="s">
        <v>24</v>
      </c>
      <c r="C19" s="23">
        <v>187</v>
      </c>
      <c r="D19" s="24">
        <v>4156.6722436</v>
      </c>
      <c r="E19" s="25">
        <v>8</v>
      </c>
      <c r="F19" s="26">
        <v>13.3089733</v>
      </c>
      <c r="G19" s="18">
        <f t="shared" si="0"/>
        <v>0.3201833707358509</v>
      </c>
      <c r="H19" s="27">
        <v>94233.272792999982</v>
      </c>
      <c r="I19" s="18">
        <f t="shared" si="1"/>
        <v>1.4123433162759304E-2</v>
      </c>
    </row>
    <row r="20" spans="1:9" s="20" customFormat="1" ht="30" customHeight="1" thickBot="1">
      <c r="A20" s="21">
        <v>15</v>
      </c>
      <c r="B20" s="22" t="s">
        <v>25</v>
      </c>
      <c r="C20" s="23">
        <v>304589</v>
      </c>
      <c r="D20" s="24">
        <v>1226691.4765334998</v>
      </c>
      <c r="E20" s="25">
        <v>38451</v>
      </c>
      <c r="F20" s="26">
        <v>61342.146109199995</v>
      </c>
      <c r="G20" s="18">
        <f t="shared" si="0"/>
        <v>5.000617293155603</v>
      </c>
      <c r="H20" s="27">
        <v>5972543.4831888964</v>
      </c>
      <c r="I20" s="18">
        <f t="shared" si="1"/>
        <v>1.0270690582975517</v>
      </c>
    </row>
    <row r="21" spans="1:9" s="20" customFormat="1" ht="30" customHeight="1" thickBot="1">
      <c r="A21" s="21">
        <v>16</v>
      </c>
      <c r="B21" s="22" t="s">
        <v>26</v>
      </c>
      <c r="C21" s="23">
        <v>70447</v>
      </c>
      <c r="D21" s="24">
        <v>334862.83285423979</v>
      </c>
      <c r="E21" s="25">
        <v>0</v>
      </c>
      <c r="F21" s="26">
        <v>0</v>
      </c>
      <c r="G21" s="18">
        <f t="shared" si="0"/>
        <v>0</v>
      </c>
      <c r="H21" s="27">
        <v>2287606.7552416823</v>
      </c>
      <c r="I21" s="18">
        <f t="shared" si="1"/>
        <v>0</v>
      </c>
    </row>
    <row r="22" spans="1:9" s="20" customFormat="1" ht="30" customHeight="1" thickBot="1">
      <c r="A22" s="21">
        <v>17</v>
      </c>
      <c r="B22" s="22" t="s">
        <v>27</v>
      </c>
      <c r="C22" s="23">
        <v>34894</v>
      </c>
      <c r="D22" s="24">
        <v>493563.11727070005</v>
      </c>
      <c r="E22" s="31">
        <v>2687</v>
      </c>
      <c r="F22" s="32">
        <v>64426.776127800003</v>
      </c>
      <c r="G22" s="18">
        <f t="shared" si="0"/>
        <v>13.053401656928193</v>
      </c>
      <c r="H22" s="27">
        <v>493563.11727069999</v>
      </c>
      <c r="I22" s="18">
        <f t="shared" si="1"/>
        <v>13.053401656928196</v>
      </c>
    </row>
    <row r="23" spans="1:9" s="20" customFormat="1" ht="30" customHeight="1" thickBot="1">
      <c r="A23" s="21">
        <v>18</v>
      </c>
      <c r="B23" s="22" t="s">
        <v>28</v>
      </c>
      <c r="C23" s="23">
        <v>51260</v>
      </c>
      <c r="D23" s="24">
        <v>42009</v>
      </c>
      <c r="E23" s="25">
        <v>2042</v>
      </c>
      <c r="F23" s="26">
        <v>240.92250599999991</v>
      </c>
      <c r="G23" s="18">
        <f t="shared" si="0"/>
        <v>0.57350212097407682</v>
      </c>
      <c r="H23" s="27">
        <v>76727.346670566098</v>
      </c>
      <c r="I23" s="18">
        <f t="shared" si="1"/>
        <v>0.31399822417216711</v>
      </c>
    </row>
    <row r="24" spans="1:9" s="20" customFormat="1" ht="30" customHeight="1" thickBot="1">
      <c r="A24" s="21">
        <v>19</v>
      </c>
      <c r="B24" s="22" t="s">
        <v>29</v>
      </c>
      <c r="C24" s="23">
        <v>20375</v>
      </c>
      <c r="D24" s="24">
        <v>34699.51</v>
      </c>
      <c r="E24" s="25">
        <v>257</v>
      </c>
      <c r="F24" s="26">
        <v>1333.44</v>
      </c>
      <c r="G24" s="18">
        <f t="shared" si="0"/>
        <v>3.8428208352221689</v>
      </c>
      <c r="H24" s="27">
        <v>119836.94</v>
      </c>
      <c r="I24" s="18">
        <f t="shared" si="1"/>
        <v>1.1127119901426055</v>
      </c>
    </row>
    <row r="25" spans="1:9" s="20" customFormat="1" ht="30" customHeight="1" thickBot="1">
      <c r="A25" s="21">
        <v>20</v>
      </c>
      <c r="B25" s="22" t="s">
        <v>30</v>
      </c>
      <c r="C25" s="23">
        <v>277378</v>
      </c>
      <c r="D25" s="24">
        <v>130814.77224904596</v>
      </c>
      <c r="E25" s="25">
        <v>135</v>
      </c>
      <c r="F25" s="26">
        <v>9855.8481340409926</v>
      </c>
      <c r="G25" s="18">
        <f t="shared" si="0"/>
        <v>7.5342011950128756</v>
      </c>
      <c r="H25" s="27">
        <v>525757.80366269313</v>
      </c>
      <c r="I25" s="18">
        <f t="shared" si="1"/>
        <v>1.8745985443069415</v>
      </c>
    </row>
    <row r="26" spans="1:9" s="20" customFormat="1" ht="30" customHeight="1" thickBot="1">
      <c r="A26" s="21">
        <v>21</v>
      </c>
      <c r="B26" s="22" t="s">
        <v>31</v>
      </c>
      <c r="C26" s="23">
        <v>61024</v>
      </c>
      <c r="D26" s="24">
        <v>462671.93680979998</v>
      </c>
      <c r="E26" s="25">
        <v>2481</v>
      </c>
      <c r="F26" s="26">
        <v>27500.67913</v>
      </c>
      <c r="G26" s="18">
        <f t="shared" si="0"/>
        <v>5.9438831150256828</v>
      </c>
      <c r="H26" s="27">
        <v>1650369.4468608999</v>
      </c>
      <c r="I26" s="18">
        <f t="shared" si="1"/>
        <v>1.6663347217380882</v>
      </c>
    </row>
    <row r="27" spans="1:9" s="20" customFormat="1" ht="30" customHeight="1" thickBot="1">
      <c r="A27" s="21">
        <v>22</v>
      </c>
      <c r="B27" s="22" t="s">
        <v>32</v>
      </c>
      <c r="C27" s="23">
        <v>471</v>
      </c>
      <c r="D27" s="24">
        <v>135.96</v>
      </c>
      <c r="E27" s="25">
        <v>0</v>
      </c>
      <c r="F27" s="26">
        <v>0</v>
      </c>
      <c r="G27" s="18">
        <f t="shared" si="0"/>
        <v>0</v>
      </c>
      <c r="H27" s="27">
        <v>47662</v>
      </c>
      <c r="I27" s="18">
        <f t="shared" si="1"/>
        <v>0</v>
      </c>
    </row>
    <row r="28" spans="1:9" s="20" customFormat="1" ht="30" customHeight="1" thickBot="1">
      <c r="A28" s="21">
        <v>23</v>
      </c>
      <c r="B28" s="22" t="s">
        <v>33</v>
      </c>
      <c r="C28" s="23">
        <v>57563</v>
      </c>
      <c r="D28" s="24">
        <v>15066.154949000005</v>
      </c>
      <c r="E28" s="25">
        <v>9253</v>
      </c>
      <c r="F28" s="26">
        <v>922.27220859999932</v>
      </c>
      <c r="G28" s="18">
        <f t="shared" si="0"/>
        <v>6.1214836281848664</v>
      </c>
      <c r="H28" s="27">
        <v>192712.31241309945</v>
      </c>
      <c r="I28" s="18">
        <f t="shared" si="1"/>
        <v>0.47857461573239296</v>
      </c>
    </row>
    <row r="29" spans="1:9" s="20" customFormat="1" ht="30" customHeight="1" thickBot="1">
      <c r="A29" s="21">
        <v>24</v>
      </c>
      <c r="B29" s="22" t="s">
        <v>34</v>
      </c>
      <c r="C29" s="23">
        <v>9975</v>
      </c>
      <c r="D29" s="24">
        <v>40204.531901541748</v>
      </c>
      <c r="E29" s="25">
        <v>419</v>
      </c>
      <c r="F29" s="26">
        <v>714.48149410768599</v>
      </c>
      <c r="G29" s="18">
        <f t="shared" si="0"/>
        <v>1.7771168082677944</v>
      </c>
      <c r="H29" s="27">
        <v>283220.65750280983</v>
      </c>
      <c r="I29" s="18">
        <f t="shared" si="1"/>
        <v>0.25227026178364043</v>
      </c>
    </row>
    <row r="30" spans="1:9" s="20" customFormat="1" ht="30" customHeight="1" thickBot="1">
      <c r="A30" s="21">
        <v>25</v>
      </c>
      <c r="B30" s="22" t="s">
        <v>35</v>
      </c>
      <c r="C30" s="23">
        <v>22771</v>
      </c>
      <c r="D30" s="24">
        <v>178947.31337150009</v>
      </c>
      <c r="E30" s="25">
        <v>422</v>
      </c>
      <c r="F30" s="26">
        <v>5618.6237973999996</v>
      </c>
      <c r="G30" s="18">
        <f t="shared" si="0"/>
        <v>3.1398201468024087</v>
      </c>
      <c r="H30" s="27">
        <v>469228.13177369995</v>
      </c>
      <c r="I30" s="18">
        <f t="shared" si="1"/>
        <v>1.1974183594153638</v>
      </c>
    </row>
    <row r="31" spans="1:9" s="20" customFormat="1" ht="30" customHeight="1" thickBot="1">
      <c r="A31" s="21">
        <v>26</v>
      </c>
      <c r="B31" s="22" t="s">
        <v>36</v>
      </c>
      <c r="C31" s="23">
        <v>74854</v>
      </c>
      <c r="D31" s="24">
        <v>23445.321826700005</v>
      </c>
      <c r="E31" s="25">
        <v>1944</v>
      </c>
      <c r="F31" s="26">
        <v>244.30523390000002</v>
      </c>
      <c r="G31" s="18">
        <f t="shared" si="0"/>
        <v>1.0420212428979341</v>
      </c>
      <c r="H31" s="27">
        <v>54434.564634100025</v>
      </c>
      <c r="I31" s="18">
        <f t="shared" si="1"/>
        <v>0.44880534186720999</v>
      </c>
    </row>
    <row r="32" spans="1:9" s="20" customFormat="1" ht="30" customHeight="1" thickBot="1">
      <c r="A32" s="21">
        <v>27</v>
      </c>
      <c r="B32" s="22" t="s">
        <v>37</v>
      </c>
      <c r="C32" s="23">
        <v>11813</v>
      </c>
      <c r="D32" s="24">
        <v>3803.6840431999981</v>
      </c>
      <c r="E32" s="25">
        <v>1166</v>
      </c>
      <c r="F32" s="26">
        <v>408.3298638</v>
      </c>
      <c r="G32" s="18">
        <f t="shared" si="0"/>
        <v>10.735115197856352</v>
      </c>
      <c r="H32" s="27">
        <v>47224.73</v>
      </c>
      <c r="I32" s="18">
        <f t="shared" si="1"/>
        <v>0.86465261696572948</v>
      </c>
    </row>
    <row r="33" spans="1:9" s="20" customFormat="1" ht="30" customHeight="1" thickBot="1">
      <c r="A33" s="33">
        <v>28</v>
      </c>
      <c r="B33" s="34" t="s">
        <v>38</v>
      </c>
      <c r="C33" s="23">
        <v>284741</v>
      </c>
      <c r="D33" s="24">
        <v>718929.1399999999</v>
      </c>
      <c r="E33" s="35">
        <v>14667</v>
      </c>
      <c r="F33" s="36">
        <v>39580.967983600007</v>
      </c>
      <c r="G33" s="18">
        <f t="shared" si="0"/>
        <v>5.505545092190868</v>
      </c>
      <c r="H33" s="37">
        <v>892372.03557229985</v>
      </c>
      <c r="I33" s="18">
        <f t="shared" si="1"/>
        <v>4.4354782989379284</v>
      </c>
    </row>
    <row r="34" spans="1:9" s="42" customFormat="1" ht="30" customHeight="1" thickBot="1">
      <c r="A34" s="38"/>
      <c r="B34" s="39" t="s">
        <v>39</v>
      </c>
      <c r="C34" s="40">
        <f>SUM(C6:C33)</f>
        <v>2579663</v>
      </c>
      <c r="D34" s="40">
        <f t="shared" ref="D34:F34" si="2">SUM(D6:D33)</f>
        <v>7929673.9284403538</v>
      </c>
      <c r="E34" s="40">
        <f t="shared" si="2"/>
        <v>204614</v>
      </c>
      <c r="F34" s="40">
        <f t="shared" si="2"/>
        <v>1043184.4819019764</v>
      </c>
      <c r="G34" s="18">
        <f t="shared" si="0"/>
        <v>13.155452434942113</v>
      </c>
      <c r="H34" s="41">
        <f>SUM(H6:H33)</f>
        <v>32279339.815233164</v>
      </c>
      <c r="I34" s="18">
        <f t="shared" si="1"/>
        <v>3.2317404503102014</v>
      </c>
    </row>
    <row r="35" spans="1:9" s="20" customFormat="1" ht="30" customHeight="1" thickBot="1">
      <c r="A35" s="12">
        <v>29</v>
      </c>
      <c r="B35" s="43" t="s">
        <v>40</v>
      </c>
      <c r="C35" s="44">
        <v>1165448</v>
      </c>
      <c r="D35" s="45">
        <v>845092.47277940006</v>
      </c>
      <c r="E35" s="45">
        <v>11531</v>
      </c>
      <c r="F35" s="45">
        <v>30132.07</v>
      </c>
      <c r="G35" s="18">
        <f t="shared" si="0"/>
        <v>3.5655352485745744</v>
      </c>
      <c r="H35" s="37">
        <v>1080668.9372429</v>
      </c>
      <c r="I35" s="18">
        <f t="shared" si="1"/>
        <v>2.7882794592834004</v>
      </c>
    </row>
    <row r="36" spans="1:9" s="49" customFormat="1" ht="30" customHeight="1" thickBot="1">
      <c r="A36" s="46"/>
      <c r="B36" s="39" t="s">
        <v>41</v>
      </c>
      <c r="C36" s="40">
        <f>C34+C35</f>
        <v>3745111</v>
      </c>
      <c r="D36" s="40">
        <f t="shared" ref="D36:F36" si="3">D34+D35</f>
        <v>8774766.4012197535</v>
      </c>
      <c r="E36" s="40">
        <f t="shared" si="3"/>
        <v>216145</v>
      </c>
      <c r="F36" s="40">
        <f t="shared" si="3"/>
        <v>1073316.5519019763</v>
      </c>
      <c r="G36" s="47">
        <f>F36/D36*100</f>
        <v>12.2318532804791</v>
      </c>
      <c r="H36" s="48">
        <f>H34+H35</f>
        <v>33360008.752476063</v>
      </c>
      <c r="I36" s="18">
        <f t="shared" si="1"/>
        <v>3.2173749109772407</v>
      </c>
    </row>
    <row r="37" spans="1:9" s="7" customFormat="1" ht="35.4" customHeight="1">
      <c r="A37" s="1"/>
      <c r="B37" s="2"/>
      <c r="C37" s="50"/>
      <c r="D37" s="51"/>
      <c r="E37" s="51"/>
      <c r="F37" s="51"/>
      <c r="G37" s="51"/>
      <c r="H37" s="52" t="s">
        <v>42</v>
      </c>
      <c r="I37" s="4"/>
    </row>
    <row r="38" spans="1:9" s="7" customFormat="1">
      <c r="B38" s="53"/>
      <c r="C38" s="54"/>
      <c r="D38" s="54"/>
      <c r="E38" s="54"/>
      <c r="F38" s="54"/>
      <c r="G38" s="54"/>
      <c r="H38" s="54"/>
      <c r="I38" s="54"/>
    </row>
  </sheetData>
  <mergeCells count="9">
    <mergeCell ref="A2:I2"/>
    <mergeCell ref="A3:I3"/>
    <mergeCell ref="A4:A5"/>
    <mergeCell ref="B4:B5"/>
    <mergeCell ref="C4:D4"/>
    <mergeCell ref="E4:F4"/>
    <mergeCell ref="G4:G5"/>
    <mergeCell ref="H4:H5"/>
    <mergeCell ref="I4:I5"/>
  </mergeCells>
  <pageMargins left="0.37" right="0.28999999999999998" top="0.89" bottom="0.45" header="0.96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Agriculture</vt:lpstr>
      <vt:lpstr>'NPA Agriculture'!Print_Area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2023-02-06T12:38:59Z</cp:lastPrinted>
  <dcterms:created xsi:type="dcterms:W3CDTF">2022-12-17T05:05:13Z</dcterms:created>
  <dcterms:modified xsi:type="dcterms:W3CDTF">2023-02-14T11:31:07Z</dcterms:modified>
</cp:coreProperties>
</file>