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LPC\Desktop\SLBC 164\Final SLBC Annexures\"/>
    </mc:Choice>
  </mc:AlternateContent>
  <bookViews>
    <workbookView xWindow="-120" yWindow="-120" windowWidth="29040" windowHeight="15720"/>
  </bookViews>
  <sheets>
    <sheet name="Bank wise 3rd loan" sheetId="1" r:id="rId1"/>
  </sheets>
  <definedNames>
    <definedName name="_xlnm.Print_Area" localSheetId="0">'Bank wise 3rd loan'!$B$4:$P$34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1" l="1"/>
  <c r="L34" i="1"/>
  <c r="J34" i="1"/>
  <c r="I34" i="1"/>
  <c r="G34" i="1"/>
  <c r="F34" i="1"/>
  <c r="E34" i="1"/>
  <c r="P33" i="1"/>
  <c r="K33" i="1"/>
  <c r="H33" i="1"/>
  <c r="N33" i="1" s="1"/>
  <c r="D33" i="1"/>
  <c r="O33" i="1" s="1"/>
  <c r="K32" i="1"/>
  <c r="H32" i="1"/>
  <c r="D32" i="1"/>
  <c r="K31" i="1"/>
  <c r="H31" i="1"/>
  <c r="D31" i="1"/>
  <c r="K30" i="1"/>
  <c r="H30" i="1"/>
  <c r="D30" i="1"/>
  <c r="K29" i="1"/>
  <c r="H29" i="1"/>
  <c r="D29" i="1"/>
  <c r="P28" i="1"/>
  <c r="N28" i="1"/>
  <c r="K28" i="1"/>
  <c r="H28" i="1"/>
  <c r="D28" i="1"/>
  <c r="O28" i="1" s="1"/>
  <c r="K27" i="1"/>
  <c r="K34" i="1" s="1"/>
  <c r="P34" i="1" s="1"/>
  <c r="H27" i="1"/>
  <c r="D27" i="1"/>
  <c r="K26" i="1"/>
  <c r="H26" i="1"/>
  <c r="D26" i="1"/>
  <c r="K25" i="1"/>
  <c r="H25" i="1"/>
  <c r="D25" i="1"/>
  <c r="K24" i="1"/>
  <c r="H24" i="1"/>
  <c r="D24" i="1"/>
  <c r="P23" i="1"/>
  <c r="K23" i="1"/>
  <c r="H23" i="1"/>
  <c r="N23" i="1" s="1"/>
  <c r="D23" i="1"/>
  <c r="O23" i="1" s="1"/>
  <c r="K22" i="1"/>
  <c r="H22" i="1"/>
  <c r="D22" i="1"/>
  <c r="K21" i="1"/>
  <c r="H21" i="1"/>
  <c r="D21" i="1"/>
  <c r="P20" i="1"/>
  <c r="K20" i="1"/>
  <c r="H20" i="1"/>
  <c r="N20" i="1" s="1"/>
  <c r="D20" i="1"/>
  <c r="O20" i="1" s="1"/>
  <c r="P19" i="1"/>
  <c r="N19" i="1"/>
  <c r="K19" i="1"/>
  <c r="H19" i="1"/>
  <c r="D19" i="1"/>
  <c r="O19" i="1" s="1"/>
  <c r="P18" i="1"/>
  <c r="K18" i="1"/>
  <c r="H18" i="1"/>
  <c r="N18" i="1" s="1"/>
  <c r="D18" i="1"/>
  <c r="O18" i="1" s="1"/>
  <c r="P17" i="1"/>
  <c r="N17" i="1"/>
  <c r="K17" i="1"/>
  <c r="H17" i="1"/>
  <c r="D17" i="1"/>
  <c r="O17" i="1" s="1"/>
  <c r="P16" i="1"/>
  <c r="K16" i="1"/>
  <c r="H16" i="1"/>
  <c r="N16" i="1" s="1"/>
  <c r="D16" i="1"/>
  <c r="O16" i="1" s="1"/>
  <c r="P15" i="1"/>
  <c r="N15" i="1"/>
  <c r="K15" i="1"/>
  <c r="H15" i="1"/>
  <c r="D15" i="1"/>
  <c r="O15" i="1" s="1"/>
  <c r="P14" i="1"/>
  <c r="K14" i="1"/>
  <c r="H14" i="1"/>
  <c r="N14" i="1" s="1"/>
  <c r="D14" i="1"/>
  <c r="O14" i="1" s="1"/>
  <c r="P13" i="1"/>
  <c r="N13" i="1"/>
  <c r="K13" i="1"/>
  <c r="H13" i="1"/>
  <c r="D13" i="1"/>
  <c r="O13" i="1" s="1"/>
  <c r="P12" i="1"/>
  <c r="K12" i="1"/>
  <c r="H12" i="1"/>
  <c r="N12" i="1" s="1"/>
  <c r="D12" i="1"/>
  <c r="O12" i="1" s="1"/>
  <c r="P11" i="1"/>
  <c r="N11" i="1"/>
  <c r="K11" i="1"/>
  <c r="H11" i="1"/>
  <c r="D11" i="1"/>
  <c r="O11" i="1" s="1"/>
  <c r="P10" i="1"/>
  <c r="K10" i="1"/>
  <c r="H10" i="1"/>
  <c r="N10" i="1" s="1"/>
  <c r="D10" i="1"/>
  <c r="O10" i="1" s="1"/>
  <c r="P9" i="1"/>
  <c r="N9" i="1"/>
  <c r="K9" i="1"/>
  <c r="H9" i="1"/>
  <c r="H34" i="1" s="1"/>
  <c r="D9" i="1"/>
  <c r="D34" i="1" s="1"/>
  <c r="O34" i="1" s="1"/>
  <c r="N34" i="1" l="1"/>
  <c r="O9" i="1"/>
</calcChain>
</file>

<file path=xl/sharedStrings.xml><?xml version="1.0" encoding="utf-8"?>
<sst xmlns="http://schemas.openxmlformats.org/spreadsheetml/2006/main" count="42" uniqueCount="42">
  <si>
    <t>Sr No.</t>
  </si>
  <si>
    <t>Name of Bank</t>
  </si>
  <si>
    <t>Total Application received
3=6+7+8+9+10</t>
  </si>
  <si>
    <t>Rejected</t>
  </si>
  <si>
    <t>Returned</t>
  </si>
  <si>
    <t>Resubmitted by ULBs</t>
  </si>
  <si>
    <t>Total Rejected/
Returned 
(4+5)</t>
  </si>
  <si>
    <t>Market 
Place (Not picked up by Banks)</t>
  </si>
  <si>
    <t>New 
Application (Pending for Sanction)</t>
  </si>
  <si>
    <t>Total Sanctioned
(11+12)</t>
  </si>
  <si>
    <t>Pending for Disbursement</t>
  </si>
  <si>
    <t>Disbursed</t>
  </si>
  <si>
    <t xml:space="preserve">% of Rejection/Returned
against Total applications </t>
  </si>
  <si>
    <t>% of 
Disbursement against Total applications</t>
  </si>
  <si>
    <t>% of 
Disbursement against Total sanctioned applications</t>
  </si>
  <si>
    <t>State Bank of India</t>
  </si>
  <si>
    <t>Punjab National Bank</t>
  </si>
  <si>
    <t>Punjab and Sind Bank</t>
  </si>
  <si>
    <t>Indian Bank</t>
  </si>
  <si>
    <t>Bank of India</t>
  </si>
  <si>
    <t>Union Bank of India</t>
  </si>
  <si>
    <t>Central Bank of India</t>
  </si>
  <si>
    <t>Bank of Baroda</t>
  </si>
  <si>
    <t>Uco Bank</t>
  </si>
  <si>
    <t>Canara Bank</t>
  </si>
  <si>
    <t>Indian Overseas Bank</t>
  </si>
  <si>
    <t>Bank of Maharashtra</t>
  </si>
  <si>
    <t>HDFC Bank</t>
  </si>
  <si>
    <t>Axis Bank</t>
  </si>
  <si>
    <t>IDBI Bank</t>
  </si>
  <si>
    <t>ICICI Bank</t>
  </si>
  <si>
    <t>Yes Bank Ltd.</t>
  </si>
  <si>
    <t>IndusInd Bank</t>
  </si>
  <si>
    <t>RRB Punjab GB</t>
  </si>
  <si>
    <t>Jammu &amp; Kashmir Bank Ltd</t>
  </si>
  <si>
    <t>Ujjivan Small Finance Bank</t>
  </si>
  <si>
    <t>Kotak Mahindra Bank Limited</t>
  </si>
  <si>
    <t>Bandhan Bank Ltd.</t>
  </si>
  <si>
    <t>Capital Small Finance Bank</t>
  </si>
  <si>
    <t>Others Small MFIs</t>
  </si>
  <si>
    <t>Total</t>
  </si>
  <si>
    <t>Bank wise 3rd Tranche loan Progress under PMSAVnidhi as on 01.05.2023                                   Annexure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</si>
</sst>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2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48"/>
      <color theme="1"/>
      <name val="Calibri"/>
      <family val="2"/>
      <scheme val="minor"/>
    </font>
    <font>
      <b/>
      <sz val="48"/>
      <color theme="3" tint="-0.499984740745262"/>
      <name val="Times New Roman"/>
      <family val="1"/>
    </font>
    <font>
      <sz val="48"/>
      <color theme="1"/>
      <name val="Calibri"/>
      <family val="2"/>
      <scheme val="minor"/>
    </font>
    <font>
      <b/>
      <sz val="48"/>
      <color theme="1"/>
      <name val="Times New Roman"/>
      <family val="1"/>
    </font>
    <font>
      <b/>
      <sz val="50"/>
      <color theme="1"/>
      <name val="Times New Roman"/>
      <family val="1"/>
    </font>
    <font>
      <sz val="50"/>
      <color theme="1"/>
      <name val="Calibri"/>
      <family val="2"/>
      <scheme val="minor"/>
    </font>
    <font>
      <b/>
      <sz val="48"/>
      <color theme="1"/>
      <name val="Calibri"/>
      <family val="2"/>
    </font>
    <font>
      <b/>
      <sz val="5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/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0" xfId="0" applyFont="1" applyFill="1"/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9" fontId="8" fillId="0" borderId="16" xfId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9" fontId="9" fillId="0" borderId="14" xfId="1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9"/>
  <sheetViews>
    <sheetView tabSelected="1" topLeftCell="A19" zoomScale="25" zoomScaleNormal="25" zoomScaleSheetLayoutView="25" workbookViewId="0">
      <selection activeCell="B4" sqref="B4:P34"/>
    </sheetView>
  </sheetViews>
  <sheetFormatPr defaultColWidth="27.33203125" defaultRowHeight="14.4" x14ac:dyDescent="0.3"/>
  <cols>
    <col min="1" max="1" width="2.5546875" style="1" customWidth="1"/>
    <col min="2" max="2" width="22.109375" style="1" customWidth="1"/>
    <col min="3" max="3" width="128.6640625" style="1" bestFit="1" customWidth="1"/>
    <col min="4" max="4" width="66.44140625" style="1" customWidth="1"/>
    <col min="5" max="5" width="40.6640625" style="1" bestFit="1" customWidth="1"/>
    <col min="6" max="6" width="40.44140625" style="1" customWidth="1"/>
    <col min="7" max="7" width="57.44140625" style="1" customWidth="1"/>
    <col min="8" max="8" width="54.88671875" style="1" customWidth="1"/>
    <col min="9" max="9" width="53" style="1" customWidth="1"/>
    <col min="10" max="10" width="68.88671875" style="1" customWidth="1"/>
    <col min="11" max="11" width="48" style="1" customWidth="1"/>
    <col min="12" max="12" width="57.33203125" style="1" customWidth="1"/>
    <col min="13" max="13" width="45.109375" style="1" customWidth="1"/>
    <col min="14" max="14" width="80.33203125" style="1" customWidth="1"/>
    <col min="15" max="15" width="64.88671875" style="1" customWidth="1"/>
    <col min="16" max="16" width="80.5546875" style="1" customWidth="1"/>
    <col min="17" max="16384" width="27.33203125" style="1"/>
  </cols>
  <sheetData>
    <row r="2" spans="1:16" ht="15" thickBot="1" x14ac:dyDescent="0.35"/>
    <row r="3" spans="1:16" ht="153" customHeight="1" thickBot="1" x14ac:dyDescent="0.35">
      <c r="O3" s="2"/>
      <c r="P3" s="3"/>
    </row>
    <row r="4" spans="1:16" ht="21" x14ac:dyDescent="0.4">
      <c r="A4" s="4"/>
      <c r="B4" s="5" t="s">
        <v>41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</row>
    <row r="5" spans="1:16" ht="105.75" customHeight="1" thickBot="1" x14ac:dyDescent="0.45">
      <c r="A5" s="4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</row>
    <row r="6" spans="1:16" ht="21.6" thickBot="1" x14ac:dyDescent="0.45">
      <c r="A6" s="4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1:16" s="14" customFormat="1" ht="61.8" thickBot="1" x14ac:dyDescent="1.1499999999999999">
      <c r="B7" s="15">
        <v>1</v>
      </c>
      <c r="C7" s="16">
        <v>2</v>
      </c>
      <c r="D7" s="15">
        <v>3</v>
      </c>
      <c r="E7" s="16">
        <v>4</v>
      </c>
      <c r="F7" s="15">
        <v>5</v>
      </c>
      <c r="G7" s="16">
        <v>6</v>
      </c>
      <c r="H7" s="15">
        <v>7</v>
      </c>
      <c r="I7" s="16">
        <v>8</v>
      </c>
      <c r="J7" s="15">
        <v>9</v>
      </c>
      <c r="K7" s="16">
        <v>10</v>
      </c>
      <c r="L7" s="15">
        <v>11</v>
      </c>
      <c r="M7" s="16">
        <v>12</v>
      </c>
      <c r="N7" s="15">
        <v>13</v>
      </c>
      <c r="O7" s="16">
        <v>14</v>
      </c>
      <c r="P7" s="17">
        <v>15</v>
      </c>
    </row>
    <row r="8" spans="1:16" s="18" customFormat="1" ht="300.60000000000002" thickBot="1" x14ac:dyDescent="1.1499999999999999">
      <c r="B8" s="19" t="s">
        <v>0</v>
      </c>
      <c r="C8" s="19" t="s">
        <v>1</v>
      </c>
      <c r="D8" s="19" t="s">
        <v>2</v>
      </c>
      <c r="E8" s="19" t="s">
        <v>3</v>
      </c>
      <c r="F8" s="19" t="s">
        <v>4</v>
      </c>
      <c r="G8" s="19" t="s">
        <v>5</v>
      </c>
      <c r="H8" s="19" t="s">
        <v>6</v>
      </c>
      <c r="I8" s="19" t="s">
        <v>7</v>
      </c>
      <c r="J8" s="19" t="s">
        <v>8</v>
      </c>
      <c r="K8" s="19" t="s">
        <v>9</v>
      </c>
      <c r="L8" s="19" t="s">
        <v>10</v>
      </c>
      <c r="M8" s="19" t="s">
        <v>11</v>
      </c>
      <c r="N8" s="19" t="s">
        <v>12</v>
      </c>
      <c r="O8" s="19" t="s">
        <v>13</v>
      </c>
      <c r="P8" s="19" t="s">
        <v>14</v>
      </c>
    </row>
    <row r="9" spans="1:16" s="20" customFormat="1" ht="92.4" customHeight="1" x14ac:dyDescent="1.1000000000000001">
      <c r="B9" s="21">
        <v>1</v>
      </c>
      <c r="C9" s="22" t="s">
        <v>15</v>
      </c>
      <c r="D9" s="22">
        <f>+E9+F9+G9+I9+J9+L9+M9</f>
        <v>110</v>
      </c>
      <c r="E9" s="22">
        <v>3</v>
      </c>
      <c r="F9" s="22">
        <v>31</v>
      </c>
      <c r="G9" s="22">
        <v>2</v>
      </c>
      <c r="H9" s="22">
        <f>+E9+F9</f>
        <v>34</v>
      </c>
      <c r="I9" s="22">
        <v>0</v>
      </c>
      <c r="J9" s="22">
        <v>1</v>
      </c>
      <c r="K9" s="22">
        <f>+L9+M9</f>
        <v>73</v>
      </c>
      <c r="L9" s="22">
        <v>18</v>
      </c>
      <c r="M9" s="22">
        <v>55</v>
      </c>
      <c r="N9" s="23">
        <f>+H9/D9</f>
        <v>0.30909090909090908</v>
      </c>
      <c r="O9" s="23">
        <f>+M9/D9</f>
        <v>0.5</v>
      </c>
      <c r="P9" s="23">
        <f>+M9/K9</f>
        <v>0.75342465753424659</v>
      </c>
    </row>
    <row r="10" spans="1:16" s="20" customFormat="1" ht="92.4" customHeight="1" x14ac:dyDescent="1.1000000000000001">
      <c r="B10" s="21">
        <v>2</v>
      </c>
      <c r="C10" s="22" t="s">
        <v>16</v>
      </c>
      <c r="D10" s="22">
        <f t="shared" ref="D10:D33" si="0">+E10+F10+G10+I10+J10+L10+M10</f>
        <v>81</v>
      </c>
      <c r="E10" s="22">
        <v>2</v>
      </c>
      <c r="F10" s="22">
        <v>16</v>
      </c>
      <c r="G10" s="22">
        <v>0</v>
      </c>
      <c r="H10" s="22">
        <f t="shared" ref="H10:H33" si="1">+E10+F10</f>
        <v>18</v>
      </c>
      <c r="I10" s="22">
        <v>0</v>
      </c>
      <c r="J10" s="22">
        <v>17</v>
      </c>
      <c r="K10" s="22">
        <f t="shared" ref="K10:K33" si="2">+L10+M10</f>
        <v>46</v>
      </c>
      <c r="L10" s="22">
        <v>19</v>
      </c>
      <c r="M10" s="22">
        <v>27</v>
      </c>
      <c r="N10" s="23">
        <f t="shared" ref="N10:N34" si="3">+H10/D10</f>
        <v>0.22222222222222221</v>
      </c>
      <c r="O10" s="23">
        <f t="shared" ref="O10:O34" si="4">+M10/D10</f>
        <v>0.33333333333333331</v>
      </c>
      <c r="P10" s="23">
        <f t="shared" ref="P10:P34" si="5">+M10/K10</f>
        <v>0.58695652173913049</v>
      </c>
    </row>
    <row r="11" spans="1:16" s="20" customFormat="1" ht="92.4" customHeight="1" x14ac:dyDescent="1.1000000000000001">
      <c r="B11" s="21">
        <v>3</v>
      </c>
      <c r="C11" s="22" t="s">
        <v>17</v>
      </c>
      <c r="D11" s="22">
        <f t="shared" si="0"/>
        <v>65</v>
      </c>
      <c r="E11" s="22">
        <v>4</v>
      </c>
      <c r="F11" s="22">
        <v>20</v>
      </c>
      <c r="G11" s="22">
        <v>0</v>
      </c>
      <c r="H11" s="22">
        <f t="shared" si="1"/>
        <v>24</v>
      </c>
      <c r="I11" s="22">
        <v>0</v>
      </c>
      <c r="J11" s="22">
        <v>5</v>
      </c>
      <c r="K11" s="22">
        <f t="shared" si="2"/>
        <v>36</v>
      </c>
      <c r="L11" s="22">
        <v>7</v>
      </c>
      <c r="M11" s="22">
        <v>29</v>
      </c>
      <c r="N11" s="23">
        <f t="shared" si="3"/>
        <v>0.36923076923076925</v>
      </c>
      <c r="O11" s="23">
        <f t="shared" si="4"/>
        <v>0.44615384615384618</v>
      </c>
      <c r="P11" s="23">
        <f t="shared" si="5"/>
        <v>0.80555555555555558</v>
      </c>
    </row>
    <row r="12" spans="1:16" s="20" customFormat="1" ht="92.4" customHeight="1" x14ac:dyDescent="1.1000000000000001">
      <c r="B12" s="21">
        <v>4</v>
      </c>
      <c r="C12" s="22" t="s">
        <v>18</v>
      </c>
      <c r="D12" s="22">
        <f t="shared" si="0"/>
        <v>71</v>
      </c>
      <c r="E12" s="22">
        <v>2</v>
      </c>
      <c r="F12" s="22">
        <v>4</v>
      </c>
      <c r="G12" s="22">
        <v>1</v>
      </c>
      <c r="H12" s="22">
        <f t="shared" si="1"/>
        <v>6</v>
      </c>
      <c r="I12" s="22">
        <v>0</v>
      </c>
      <c r="J12" s="22">
        <v>16</v>
      </c>
      <c r="K12" s="22">
        <f t="shared" si="2"/>
        <v>48</v>
      </c>
      <c r="L12" s="22">
        <v>8</v>
      </c>
      <c r="M12" s="22">
        <v>40</v>
      </c>
      <c r="N12" s="23">
        <f t="shared" si="3"/>
        <v>8.4507042253521125E-2</v>
      </c>
      <c r="O12" s="23">
        <f t="shared" si="4"/>
        <v>0.56338028169014087</v>
      </c>
      <c r="P12" s="23">
        <f t="shared" si="5"/>
        <v>0.83333333333333337</v>
      </c>
    </row>
    <row r="13" spans="1:16" s="20" customFormat="1" ht="92.4" customHeight="1" x14ac:dyDescent="1.1000000000000001">
      <c r="B13" s="21">
        <v>5</v>
      </c>
      <c r="C13" s="22" t="s">
        <v>19</v>
      </c>
      <c r="D13" s="22">
        <f t="shared" si="0"/>
        <v>12</v>
      </c>
      <c r="E13" s="22">
        <v>1</v>
      </c>
      <c r="F13" s="22">
        <v>2</v>
      </c>
      <c r="G13" s="22">
        <v>0</v>
      </c>
      <c r="H13" s="22">
        <f t="shared" si="1"/>
        <v>3</v>
      </c>
      <c r="I13" s="22">
        <v>0</v>
      </c>
      <c r="J13" s="22">
        <v>1</v>
      </c>
      <c r="K13" s="22">
        <f t="shared" si="2"/>
        <v>8</v>
      </c>
      <c r="L13" s="22">
        <v>1</v>
      </c>
      <c r="M13" s="22">
        <v>7</v>
      </c>
      <c r="N13" s="23">
        <f t="shared" si="3"/>
        <v>0.25</v>
      </c>
      <c r="O13" s="23">
        <f t="shared" si="4"/>
        <v>0.58333333333333337</v>
      </c>
      <c r="P13" s="23">
        <f t="shared" si="5"/>
        <v>0.875</v>
      </c>
    </row>
    <row r="14" spans="1:16" s="20" customFormat="1" ht="92.4" customHeight="1" x14ac:dyDescent="1.1000000000000001">
      <c r="B14" s="21">
        <v>6</v>
      </c>
      <c r="C14" s="22" t="s">
        <v>20</v>
      </c>
      <c r="D14" s="22">
        <f t="shared" si="0"/>
        <v>14</v>
      </c>
      <c r="E14" s="22">
        <v>0</v>
      </c>
      <c r="F14" s="22">
        <v>1</v>
      </c>
      <c r="G14" s="22">
        <v>0</v>
      </c>
      <c r="H14" s="22">
        <f t="shared" si="1"/>
        <v>1</v>
      </c>
      <c r="I14" s="22">
        <v>0</v>
      </c>
      <c r="J14" s="22">
        <v>0</v>
      </c>
      <c r="K14" s="22">
        <f t="shared" si="2"/>
        <v>13</v>
      </c>
      <c r="L14" s="22">
        <v>5</v>
      </c>
      <c r="M14" s="22">
        <v>8</v>
      </c>
      <c r="N14" s="23">
        <f t="shared" si="3"/>
        <v>7.1428571428571425E-2</v>
      </c>
      <c r="O14" s="23">
        <f t="shared" si="4"/>
        <v>0.5714285714285714</v>
      </c>
      <c r="P14" s="23">
        <f t="shared" si="5"/>
        <v>0.61538461538461542</v>
      </c>
    </row>
    <row r="15" spans="1:16" s="20" customFormat="1" ht="92.4" customHeight="1" x14ac:dyDescent="1.1000000000000001">
      <c r="B15" s="21">
        <v>7</v>
      </c>
      <c r="C15" s="22" t="s">
        <v>21</v>
      </c>
      <c r="D15" s="22">
        <f t="shared" si="0"/>
        <v>17</v>
      </c>
      <c r="E15" s="22">
        <v>1</v>
      </c>
      <c r="F15" s="22">
        <v>1</v>
      </c>
      <c r="G15" s="22">
        <v>0</v>
      </c>
      <c r="H15" s="22">
        <f t="shared" si="1"/>
        <v>2</v>
      </c>
      <c r="I15" s="22">
        <v>0</v>
      </c>
      <c r="J15" s="22">
        <v>6</v>
      </c>
      <c r="K15" s="22">
        <f t="shared" si="2"/>
        <v>9</v>
      </c>
      <c r="L15" s="22">
        <v>2</v>
      </c>
      <c r="M15" s="22">
        <v>7</v>
      </c>
      <c r="N15" s="23">
        <f t="shared" si="3"/>
        <v>0.11764705882352941</v>
      </c>
      <c r="O15" s="23">
        <f t="shared" si="4"/>
        <v>0.41176470588235292</v>
      </c>
      <c r="P15" s="23">
        <f t="shared" si="5"/>
        <v>0.77777777777777779</v>
      </c>
    </row>
    <row r="16" spans="1:16" s="20" customFormat="1" ht="92.4" customHeight="1" x14ac:dyDescent="1.1000000000000001">
      <c r="B16" s="21">
        <v>8</v>
      </c>
      <c r="C16" s="22" t="s">
        <v>22</v>
      </c>
      <c r="D16" s="22">
        <f t="shared" si="0"/>
        <v>16</v>
      </c>
      <c r="E16" s="22">
        <v>0</v>
      </c>
      <c r="F16" s="22">
        <v>1</v>
      </c>
      <c r="G16" s="22">
        <v>0</v>
      </c>
      <c r="H16" s="22">
        <f t="shared" si="1"/>
        <v>1</v>
      </c>
      <c r="I16" s="22">
        <v>0</v>
      </c>
      <c r="J16" s="22">
        <v>1</v>
      </c>
      <c r="K16" s="22">
        <f t="shared" si="2"/>
        <v>14</v>
      </c>
      <c r="L16" s="22">
        <v>2</v>
      </c>
      <c r="M16" s="22">
        <v>12</v>
      </c>
      <c r="N16" s="23">
        <f t="shared" si="3"/>
        <v>6.25E-2</v>
      </c>
      <c r="O16" s="23">
        <f t="shared" si="4"/>
        <v>0.75</v>
      </c>
      <c r="P16" s="23">
        <f t="shared" si="5"/>
        <v>0.8571428571428571</v>
      </c>
    </row>
    <row r="17" spans="2:16" s="20" customFormat="1" ht="92.4" customHeight="1" x14ac:dyDescent="1.1000000000000001">
      <c r="B17" s="21">
        <v>9</v>
      </c>
      <c r="C17" s="22" t="s">
        <v>23</v>
      </c>
      <c r="D17" s="22">
        <f t="shared" si="0"/>
        <v>16</v>
      </c>
      <c r="E17" s="22">
        <v>0</v>
      </c>
      <c r="F17" s="22">
        <v>0</v>
      </c>
      <c r="G17" s="22">
        <v>0</v>
      </c>
      <c r="H17" s="22">
        <f t="shared" si="1"/>
        <v>0</v>
      </c>
      <c r="I17" s="22">
        <v>0</v>
      </c>
      <c r="J17" s="22">
        <v>0</v>
      </c>
      <c r="K17" s="22">
        <f t="shared" si="2"/>
        <v>16</v>
      </c>
      <c r="L17" s="22">
        <v>1</v>
      </c>
      <c r="M17" s="22">
        <v>15</v>
      </c>
      <c r="N17" s="23">
        <f t="shared" si="3"/>
        <v>0</v>
      </c>
      <c r="O17" s="23">
        <f t="shared" si="4"/>
        <v>0.9375</v>
      </c>
      <c r="P17" s="23">
        <f t="shared" si="5"/>
        <v>0.9375</v>
      </c>
    </row>
    <row r="18" spans="2:16" s="20" customFormat="1" ht="92.4" customHeight="1" x14ac:dyDescent="1.1000000000000001">
      <c r="B18" s="21">
        <v>10</v>
      </c>
      <c r="C18" s="22" t="s">
        <v>24</v>
      </c>
      <c r="D18" s="22">
        <f t="shared" si="0"/>
        <v>49</v>
      </c>
      <c r="E18" s="22">
        <v>6</v>
      </c>
      <c r="F18" s="22">
        <v>16</v>
      </c>
      <c r="G18" s="22">
        <v>1</v>
      </c>
      <c r="H18" s="22">
        <f t="shared" si="1"/>
        <v>22</v>
      </c>
      <c r="I18" s="22">
        <v>0</v>
      </c>
      <c r="J18" s="22">
        <v>4</v>
      </c>
      <c r="K18" s="22">
        <f t="shared" si="2"/>
        <v>22</v>
      </c>
      <c r="L18" s="22">
        <v>1</v>
      </c>
      <c r="M18" s="22">
        <v>21</v>
      </c>
      <c r="N18" s="23">
        <f t="shared" si="3"/>
        <v>0.44897959183673469</v>
      </c>
      <c r="O18" s="23">
        <f t="shared" si="4"/>
        <v>0.42857142857142855</v>
      </c>
      <c r="P18" s="23">
        <f t="shared" si="5"/>
        <v>0.95454545454545459</v>
      </c>
    </row>
    <row r="19" spans="2:16" s="20" customFormat="1" ht="92.4" customHeight="1" x14ac:dyDescent="1.1000000000000001">
      <c r="B19" s="21">
        <v>11</v>
      </c>
      <c r="C19" s="22" t="s">
        <v>25</v>
      </c>
      <c r="D19" s="22">
        <f t="shared" si="0"/>
        <v>7</v>
      </c>
      <c r="E19" s="22">
        <v>0</v>
      </c>
      <c r="F19" s="22">
        <v>1</v>
      </c>
      <c r="G19" s="22">
        <v>0</v>
      </c>
      <c r="H19" s="22">
        <f t="shared" si="1"/>
        <v>1</v>
      </c>
      <c r="I19" s="22">
        <v>0</v>
      </c>
      <c r="J19" s="22">
        <v>1</v>
      </c>
      <c r="K19" s="22">
        <f t="shared" si="2"/>
        <v>5</v>
      </c>
      <c r="L19" s="22">
        <v>1</v>
      </c>
      <c r="M19" s="22">
        <v>4</v>
      </c>
      <c r="N19" s="23">
        <f t="shared" si="3"/>
        <v>0.14285714285714285</v>
      </c>
      <c r="O19" s="23">
        <f t="shared" si="4"/>
        <v>0.5714285714285714</v>
      </c>
      <c r="P19" s="23">
        <f t="shared" si="5"/>
        <v>0.8</v>
      </c>
    </row>
    <row r="20" spans="2:16" s="20" customFormat="1" ht="92.4" customHeight="1" x14ac:dyDescent="1.1000000000000001">
      <c r="B20" s="21">
        <v>12</v>
      </c>
      <c r="C20" s="22" t="s">
        <v>26</v>
      </c>
      <c r="D20" s="22">
        <f t="shared" si="0"/>
        <v>19</v>
      </c>
      <c r="E20" s="22">
        <v>2</v>
      </c>
      <c r="F20" s="22">
        <v>3</v>
      </c>
      <c r="G20" s="22">
        <v>0</v>
      </c>
      <c r="H20" s="22">
        <f t="shared" si="1"/>
        <v>5</v>
      </c>
      <c r="I20" s="22">
        <v>0</v>
      </c>
      <c r="J20" s="22">
        <v>1</v>
      </c>
      <c r="K20" s="22">
        <f t="shared" si="2"/>
        <v>13</v>
      </c>
      <c r="L20" s="22">
        <v>2</v>
      </c>
      <c r="M20" s="22">
        <v>11</v>
      </c>
      <c r="N20" s="23">
        <f t="shared" si="3"/>
        <v>0.26315789473684209</v>
      </c>
      <c r="O20" s="23">
        <f t="shared" si="4"/>
        <v>0.57894736842105265</v>
      </c>
      <c r="P20" s="23">
        <f t="shared" si="5"/>
        <v>0.84615384615384615</v>
      </c>
    </row>
    <row r="21" spans="2:16" s="20" customFormat="1" ht="92.4" customHeight="1" x14ac:dyDescent="1.1000000000000001">
      <c r="B21" s="21">
        <v>13</v>
      </c>
      <c r="C21" s="22" t="s">
        <v>27</v>
      </c>
      <c r="D21" s="22">
        <f t="shared" si="0"/>
        <v>0</v>
      </c>
      <c r="E21" s="22">
        <v>0</v>
      </c>
      <c r="F21" s="22">
        <v>0</v>
      </c>
      <c r="G21" s="22">
        <v>0</v>
      </c>
      <c r="H21" s="22">
        <f t="shared" si="1"/>
        <v>0</v>
      </c>
      <c r="I21" s="22">
        <v>0</v>
      </c>
      <c r="J21" s="22">
        <v>0</v>
      </c>
      <c r="K21" s="22">
        <f t="shared" si="2"/>
        <v>0</v>
      </c>
      <c r="L21" s="22">
        <v>0</v>
      </c>
      <c r="M21" s="22">
        <v>0</v>
      </c>
      <c r="N21" s="23">
        <v>0</v>
      </c>
      <c r="O21" s="23">
        <v>0</v>
      </c>
      <c r="P21" s="23">
        <v>0</v>
      </c>
    </row>
    <row r="22" spans="2:16" s="20" customFormat="1" ht="92.4" customHeight="1" x14ac:dyDescent="1.1000000000000001">
      <c r="B22" s="21">
        <v>14</v>
      </c>
      <c r="C22" s="22" t="s">
        <v>28</v>
      </c>
      <c r="D22" s="22">
        <f t="shared" si="0"/>
        <v>0</v>
      </c>
      <c r="E22" s="22">
        <v>0</v>
      </c>
      <c r="F22" s="22">
        <v>0</v>
      </c>
      <c r="G22" s="22">
        <v>0</v>
      </c>
      <c r="H22" s="22">
        <f t="shared" si="1"/>
        <v>0</v>
      </c>
      <c r="I22" s="22">
        <v>0</v>
      </c>
      <c r="J22" s="22">
        <v>0</v>
      </c>
      <c r="K22" s="22">
        <f t="shared" si="2"/>
        <v>0</v>
      </c>
      <c r="L22" s="22">
        <v>0</v>
      </c>
      <c r="M22" s="22">
        <v>0</v>
      </c>
      <c r="N22" s="23">
        <v>0</v>
      </c>
      <c r="O22" s="23">
        <v>0</v>
      </c>
      <c r="P22" s="23">
        <v>0</v>
      </c>
    </row>
    <row r="23" spans="2:16" s="20" customFormat="1" ht="92.4" customHeight="1" x14ac:dyDescent="1.1000000000000001">
      <c r="B23" s="21">
        <v>15</v>
      </c>
      <c r="C23" s="22" t="s">
        <v>29</v>
      </c>
      <c r="D23" s="22">
        <f t="shared" si="0"/>
        <v>8</v>
      </c>
      <c r="E23" s="22">
        <v>0</v>
      </c>
      <c r="F23" s="22">
        <v>1</v>
      </c>
      <c r="G23" s="22">
        <v>0</v>
      </c>
      <c r="H23" s="22">
        <f t="shared" si="1"/>
        <v>1</v>
      </c>
      <c r="I23" s="22">
        <v>0</v>
      </c>
      <c r="J23" s="22">
        <v>0</v>
      </c>
      <c r="K23" s="22">
        <f t="shared" si="2"/>
        <v>7</v>
      </c>
      <c r="L23" s="22">
        <v>4</v>
      </c>
      <c r="M23" s="22">
        <v>3</v>
      </c>
      <c r="N23" s="23">
        <f t="shared" si="3"/>
        <v>0.125</v>
      </c>
      <c r="O23" s="23">
        <f t="shared" si="4"/>
        <v>0.375</v>
      </c>
      <c r="P23" s="23">
        <f t="shared" si="5"/>
        <v>0.42857142857142855</v>
      </c>
    </row>
    <row r="24" spans="2:16" s="20" customFormat="1" ht="92.4" customHeight="1" x14ac:dyDescent="1.1000000000000001">
      <c r="B24" s="21">
        <v>16</v>
      </c>
      <c r="C24" s="22" t="s">
        <v>30</v>
      </c>
      <c r="D24" s="22">
        <f t="shared" si="0"/>
        <v>0</v>
      </c>
      <c r="E24" s="22">
        <v>0</v>
      </c>
      <c r="F24" s="22">
        <v>0</v>
      </c>
      <c r="G24" s="22">
        <v>0</v>
      </c>
      <c r="H24" s="22">
        <f t="shared" si="1"/>
        <v>0</v>
      </c>
      <c r="I24" s="22">
        <v>0</v>
      </c>
      <c r="J24" s="22">
        <v>0</v>
      </c>
      <c r="K24" s="22">
        <f t="shared" si="2"/>
        <v>0</v>
      </c>
      <c r="L24" s="22">
        <v>0</v>
      </c>
      <c r="M24" s="22">
        <v>0</v>
      </c>
      <c r="N24" s="23">
        <v>0</v>
      </c>
      <c r="O24" s="23">
        <v>0</v>
      </c>
      <c r="P24" s="23">
        <v>0</v>
      </c>
    </row>
    <row r="25" spans="2:16" s="20" customFormat="1" ht="92.4" customHeight="1" x14ac:dyDescent="1.1000000000000001">
      <c r="B25" s="21">
        <v>17</v>
      </c>
      <c r="C25" s="22" t="s">
        <v>31</v>
      </c>
      <c r="D25" s="22">
        <f t="shared" si="0"/>
        <v>0</v>
      </c>
      <c r="E25" s="22">
        <v>0</v>
      </c>
      <c r="F25" s="22">
        <v>0</v>
      </c>
      <c r="G25" s="22">
        <v>0</v>
      </c>
      <c r="H25" s="22">
        <f t="shared" si="1"/>
        <v>0</v>
      </c>
      <c r="I25" s="22">
        <v>0</v>
      </c>
      <c r="J25" s="22">
        <v>0</v>
      </c>
      <c r="K25" s="22">
        <f t="shared" si="2"/>
        <v>0</v>
      </c>
      <c r="L25" s="22">
        <v>0</v>
      </c>
      <c r="M25" s="22">
        <v>0</v>
      </c>
      <c r="N25" s="23">
        <v>0</v>
      </c>
      <c r="O25" s="23">
        <v>0</v>
      </c>
      <c r="P25" s="23">
        <v>0</v>
      </c>
    </row>
    <row r="26" spans="2:16" s="20" customFormat="1" ht="92.4" customHeight="1" x14ac:dyDescent="1.1000000000000001">
      <c r="B26" s="21">
        <v>18</v>
      </c>
      <c r="C26" s="22" t="s">
        <v>32</v>
      </c>
      <c r="D26" s="22">
        <f t="shared" si="0"/>
        <v>0</v>
      </c>
      <c r="E26" s="22">
        <v>0</v>
      </c>
      <c r="F26" s="22">
        <v>0</v>
      </c>
      <c r="G26" s="22">
        <v>0</v>
      </c>
      <c r="H26" s="22">
        <f t="shared" si="1"/>
        <v>0</v>
      </c>
      <c r="I26" s="22">
        <v>0</v>
      </c>
      <c r="J26" s="22">
        <v>0</v>
      </c>
      <c r="K26" s="22">
        <f t="shared" si="2"/>
        <v>0</v>
      </c>
      <c r="L26" s="22">
        <v>0</v>
      </c>
      <c r="M26" s="22">
        <v>0</v>
      </c>
      <c r="N26" s="23">
        <v>0</v>
      </c>
      <c r="O26" s="23">
        <v>0</v>
      </c>
      <c r="P26" s="23">
        <v>0</v>
      </c>
    </row>
    <row r="27" spans="2:16" s="20" customFormat="1" ht="92.4" customHeight="1" x14ac:dyDescent="1.1000000000000001">
      <c r="B27" s="21">
        <v>19</v>
      </c>
      <c r="C27" s="22" t="s">
        <v>33</v>
      </c>
      <c r="D27" s="22">
        <f t="shared" si="0"/>
        <v>0</v>
      </c>
      <c r="E27" s="22">
        <v>0</v>
      </c>
      <c r="F27" s="22">
        <v>0</v>
      </c>
      <c r="G27" s="22">
        <v>0</v>
      </c>
      <c r="H27" s="22">
        <f t="shared" si="1"/>
        <v>0</v>
      </c>
      <c r="I27" s="22">
        <v>0</v>
      </c>
      <c r="J27" s="22">
        <v>0</v>
      </c>
      <c r="K27" s="22">
        <f t="shared" si="2"/>
        <v>0</v>
      </c>
      <c r="L27" s="22">
        <v>0</v>
      </c>
      <c r="M27" s="22">
        <v>0</v>
      </c>
      <c r="N27" s="23">
        <v>0</v>
      </c>
      <c r="O27" s="23">
        <v>0</v>
      </c>
      <c r="P27" s="23">
        <v>0</v>
      </c>
    </row>
    <row r="28" spans="2:16" s="20" customFormat="1" ht="92.4" customHeight="1" x14ac:dyDescent="1.1000000000000001">
      <c r="B28" s="21">
        <v>20</v>
      </c>
      <c r="C28" s="22" t="s">
        <v>34</v>
      </c>
      <c r="D28" s="22">
        <f t="shared" si="0"/>
        <v>9</v>
      </c>
      <c r="E28" s="22">
        <v>0</v>
      </c>
      <c r="F28" s="22">
        <v>0</v>
      </c>
      <c r="G28" s="22">
        <v>0</v>
      </c>
      <c r="H28" s="22">
        <f t="shared" si="1"/>
        <v>0</v>
      </c>
      <c r="I28" s="22">
        <v>0</v>
      </c>
      <c r="J28" s="22">
        <v>1</v>
      </c>
      <c r="K28" s="22">
        <f t="shared" si="2"/>
        <v>8</v>
      </c>
      <c r="L28" s="22">
        <v>0</v>
      </c>
      <c r="M28" s="22">
        <v>8</v>
      </c>
      <c r="N28" s="23">
        <f t="shared" si="3"/>
        <v>0</v>
      </c>
      <c r="O28" s="23">
        <f t="shared" si="4"/>
        <v>0.88888888888888884</v>
      </c>
      <c r="P28" s="23">
        <f t="shared" si="5"/>
        <v>1</v>
      </c>
    </row>
    <row r="29" spans="2:16" s="20" customFormat="1" ht="92.4" customHeight="1" x14ac:dyDescent="1.1000000000000001">
      <c r="B29" s="21">
        <v>21</v>
      </c>
      <c r="C29" s="22" t="s">
        <v>35</v>
      </c>
      <c r="D29" s="22">
        <f t="shared" si="0"/>
        <v>0</v>
      </c>
      <c r="E29" s="22">
        <v>0</v>
      </c>
      <c r="F29" s="22">
        <v>0</v>
      </c>
      <c r="G29" s="22">
        <v>0</v>
      </c>
      <c r="H29" s="22">
        <f t="shared" si="1"/>
        <v>0</v>
      </c>
      <c r="I29" s="22">
        <v>0</v>
      </c>
      <c r="J29" s="22">
        <v>0</v>
      </c>
      <c r="K29" s="22">
        <f t="shared" si="2"/>
        <v>0</v>
      </c>
      <c r="L29" s="22">
        <v>0</v>
      </c>
      <c r="M29" s="22">
        <v>0</v>
      </c>
      <c r="N29" s="23">
        <v>0</v>
      </c>
      <c r="O29" s="23">
        <v>0</v>
      </c>
      <c r="P29" s="23">
        <v>0</v>
      </c>
    </row>
    <row r="30" spans="2:16" s="20" customFormat="1" ht="92.4" customHeight="1" x14ac:dyDescent="1.1000000000000001">
      <c r="B30" s="21">
        <v>22</v>
      </c>
      <c r="C30" s="22" t="s">
        <v>36</v>
      </c>
      <c r="D30" s="22">
        <f t="shared" si="0"/>
        <v>0</v>
      </c>
      <c r="E30" s="22">
        <v>0</v>
      </c>
      <c r="F30" s="22">
        <v>0</v>
      </c>
      <c r="G30" s="22">
        <v>0</v>
      </c>
      <c r="H30" s="22">
        <f t="shared" si="1"/>
        <v>0</v>
      </c>
      <c r="I30" s="22">
        <v>0</v>
      </c>
      <c r="J30" s="22">
        <v>0</v>
      </c>
      <c r="K30" s="22">
        <f t="shared" si="2"/>
        <v>0</v>
      </c>
      <c r="L30" s="22">
        <v>0</v>
      </c>
      <c r="M30" s="22">
        <v>0</v>
      </c>
      <c r="N30" s="23">
        <v>0</v>
      </c>
      <c r="O30" s="23">
        <v>0</v>
      </c>
      <c r="P30" s="23">
        <v>0</v>
      </c>
    </row>
    <row r="31" spans="2:16" s="20" customFormat="1" ht="92.4" customHeight="1" x14ac:dyDescent="1.1000000000000001">
      <c r="B31" s="21">
        <v>23</v>
      </c>
      <c r="C31" s="22" t="s">
        <v>37</v>
      </c>
      <c r="D31" s="22">
        <f t="shared" si="0"/>
        <v>0</v>
      </c>
      <c r="E31" s="22">
        <v>0</v>
      </c>
      <c r="F31" s="22">
        <v>0</v>
      </c>
      <c r="G31" s="22">
        <v>0</v>
      </c>
      <c r="H31" s="22">
        <f t="shared" si="1"/>
        <v>0</v>
      </c>
      <c r="I31" s="22">
        <v>0</v>
      </c>
      <c r="J31" s="22">
        <v>0</v>
      </c>
      <c r="K31" s="22">
        <f t="shared" si="2"/>
        <v>0</v>
      </c>
      <c r="L31" s="22">
        <v>0</v>
      </c>
      <c r="M31" s="22">
        <v>0</v>
      </c>
      <c r="N31" s="23">
        <v>0</v>
      </c>
      <c r="O31" s="23">
        <v>0</v>
      </c>
      <c r="P31" s="23">
        <v>0</v>
      </c>
    </row>
    <row r="32" spans="2:16" s="20" customFormat="1" ht="92.4" customHeight="1" x14ac:dyDescent="1.1000000000000001">
      <c r="B32" s="24">
        <v>24</v>
      </c>
      <c r="C32" s="22" t="s">
        <v>38</v>
      </c>
      <c r="D32" s="22">
        <f t="shared" si="0"/>
        <v>0</v>
      </c>
      <c r="E32" s="22">
        <v>0</v>
      </c>
      <c r="F32" s="22">
        <v>0</v>
      </c>
      <c r="G32" s="22">
        <v>0</v>
      </c>
      <c r="H32" s="22">
        <f t="shared" si="1"/>
        <v>0</v>
      </c>
      <c r="I32" s="22">
        <v>0</v>
      </c>
      <c r="J32" s="22">
        <v>0</v>
      </c>
      <c r="K32" s="22">
        <f t="shared" si="2"/>
        <v>0</v>
      </c>
      <c r="L32" s="22">
        <v>0</v>
      </c>
      <c r="M32" s="22">
        <v>0</v>
      </c>
      <c r="N32" s="23">
        <v>0</v>
      </c>
      <c r="O32" s="23">
        <v>0</v>
      </c>
      <c r="P32" s="23">
        <v>0</v>
      </c>
    </row>
    <row r="33" spans="2:16" s="20" customFormat="1" ht="92.4" customHeight="1" thickBot="1" x14ac:dyDescent="1.1499999999999999">
      <c r="B33" s="24">
        <v>25</v>
      </c>
      <c r="C33" s="25" t="s">
        <v>39</v>
      </c>
      <c r="D33" s="22">
        <f t="shared" si="0"/>
        <v>3</v>
      </c>
      <c r="E33" s="22">
        <v>1</v>
      </c>
      <c r="F33" s="22">
        <v>1</v>
      </c>
      <c r="G33" s="22">
        <v>0</v>
      </c>
      <c r="H33" s="22">
        <f t="shared" si="1"/>
        <v>2</v>
      </c>
      <c r="I33" s="22">
        <v>0</v>
      </c>
      <c r="J33" s="22">
        <v>0</v>
      </c>
      <c r="K33" s="22">
        <f t="shared" si="2"/>
        <v>1</v>
      </c>
      <c r="L33" s="22">
        <v>0</v>
      </c>
      <c r="M33" s="22">
        <v>1</v>
      </c>
      <c r="N33" s="23">
        <f t="shared" si="3"/>
        <v>0.66666666666666663</v>
      </c>
      <c r="O33" s="23">
        <f t="shared" si="4"/>
        <v>0.33333333333333331</v>
      </c>
      <c r="P33" s="23">
        <f t="shared" si="5"/>
        <v>1</v>
      </c>
    </row>
    <row r="34" spans="2:16" s="30" customFormat="1" ht="92.4" customHeight="1" thickBot="1" x14ac:dyDescent="1.2">
      <c r="B34" s="26" t="s">
        <v>40</v>
      </c>
      <c r="C34" s="27"/>
      <c r="D34" s="28">
        <f>SUM(D9:D33)</f>
        <v>497</v>
      </c>
      <c r="E34" s="28">
        <f t="shared" ref="E34:M34" si="6">SUM(E9:E33)</f>
        <v>22</v>
      </c>
      <c r="F34" s="28">
        <f t="shared" si="6"/>
        <v>98</v>
      </c>
      <c r="G34" s="28">
        <f t="shared" si="6"/>
        <v>4</v>
      </c>
      <c r="H34" s="28">
        <f t="shared" si="6"/>
        <v>120</v>
      </c>
      <c r="I34" s="28">
        <f t="shared" si="6"/>
        <v>0</v>
      </c>
      <c r="J34" s="28">
        <f t="shared" si="6"/>
        <v>54</v>
      </c>
      <c r="K34" s="28">
        <f t="shared" si="6"/>
        <v>319</v>
      </c>
      <c r="L34" s="28">
        <f t="shared" si="6"/>
        <v>71</v>
      </c>
      <c r="M34" s="28">
        <f t="shared" si="6"/>
        <v>248</v>
      </c>
      <c r="N34" s="29">
        <f t="shared" si="3"/>
        <v>0.2414486921529175</v>
      </c>
      <c r="O34" s="29">
        <f t="shared" si="4"/>
        <v>0.49899396378269617</v>
      </c>
      <c r="P34" s="29">
        <f t="shared" si="5"/>
        <v>0.77742946708463945</v>
      </c>
    </row>
    <row r="36" spans="2:16" ht="61.2" x14ac:dyDescent="0.3">
      <c r="I36" s="31"/>
    </row>
    <row r="38" spans="2:16" ht="15" thickBot="1" x14ac:dyDescent="0.35"/>
    <row r="39" spans="2:16" ht="64.2" thickBot="1" x14ac:dyDescent="0.35">
      <c r="M39" s="32"/>
    </row>
  </sheetData>
  <mergeCells count="3">
    <mergeCell ref="O3:P3"/>
    <mergeCell ref="B4:P5"/>
    <mergeCell ref="B34:C34"/>
  </mergeCells>
  <printOptions horizontalCentered="1"/>
  <pageMargins left="1.1811024E-2" right="0.39370078740157499" top="1.2480314960000001" bottom="0.74803149606299202" header="0.31496062992126" footer="0.31496062992126"/>
  <pageSetup paperSize="9" scal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wise 3rd loan</vt:lpstr>
      <vt:lpstr>'Bank wise 3rd loan'!Print_Area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PC</dc:creator>
  <cp:lastModifiedBy>SLPC</cp:lastModifiedBy>
  <cp:lastPrinted>2023-05-09T11:56:49Z</cp:lastPrinted>
  <dcterms:created xsi:type="dcterms:W3CDTF">2023-05-04T05:17:16Z</dcterms:created>
  <dcterms:modified xsi:type="dcterms:W3CDTF">2023-05-09T11:57:03Z</dcterms:modified>
</cp:coreProperties>
</file>