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SLBC 164\Final SLBC Annexures\"/>
    </mc:Choice>
  </mc:AlternateContent>
  <bookViews>
    <workbookView xWindow="0" yWindow="0" windowWidth="23040" windowHeight="9072"/>
  </bookViews>
  <sheets>
    <sheet name="WS1 (2)" sheetId="1" r:id="rId1"/>
  </sheets>
  <definedNames>
    <definedName name="\D" localSheetId="0">#REF!</definedName>
    <definedName name="\D">#REF!</definedName>
    <definedName name="\I" localSheetId="0">#REF!</definedName>
    <definedName name="\I">#REF!</definedName>
    <definedName name="_xlnm.Print_Area" localSheetId="0">'WS1 (2)'!$A$1:$J$51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16" i="1" l="1"/>
  <c r="J44" i="1"/>
  <c r="I44" i="1"/>
  <c r="H44" i="1"/>
  <c r="G44" i="1"/>
  <c r="F44" i="1"/>
  <c r="E44" i="1"/>
  <c r="D44" i="1"/>
  <c r="C44" i="1"/>
  <c r="J41" i="1"/>
  <c r="J47" i="1" s="1"/>
  <c r="I41" i="1"/>
  <c r="I47" i="1" s="1"/>
  <c r="H41" i="1"/>
  <c r="H47" i="1" s="1"/>
  <c r="G41" i="1"/>
  <c r="G47" i="1" s="1"/>
  <c r="F41" i="1"/>
  <c r="F47" i="1" s="1"/>
  <c r="E41" i="1"/>
  <c r="E47" i="1" s="1"/>
  <c r="D41" i="1"/>
  <c r="D47" i="1" s="1"/>
  <c r="C41" i="1"/>
  <c r="C47" i="1" s="1"/>
  <c r="J38" i="1"/>
  <c r="I38" i="1"/>
  <c r="H38" i="1"/>
  <c r="H46" i="1" s="1"/>
  <c r="H48" i="1" s="1"/>
  <c r="H50" i="1" s="1"/>
  <c r="G38" i="1"/>
  <c r="G46" i="1" s="1"/>
  <c r="G48" i="1" s="1"/>
  <c r="G50" i="1" s="1"/>
  <c r="F38" i="1"/>
  <c r="E38" i="1"/>
  <c r="D38" i="1"/>
  <c r="C38" i="1"/>
  <c r="J21" i="1"/>
  <c r="J46" i="1" s="1"/>
  <c r="I21" i="1"/>
  <c r="I46" i="1" s="1"/>
  <c r="H21" i="1"/>
  <c r="G21" i="1"/>
  <c r="F21" i="1"/>
  <c r="F46" i="1" s="1"/>
  <c r="E21" i="1"/>
  <c r="E46" i="1" s="1"/>
  <c r="D21" i="1"/>
  <c r="D46" i="1" s="1"/>
  <c r="C21" i="1"/>
  <c r="C46" i="1" s="1"/>
  <c r="C48" i="1" l="1"/>
  <c r="I48" i="1"/>
  <c r="C50" i="1"/>
  <c r="I50" i="1"/>
  <c r="D48" i="1"/>
  <c r="D50" i="1" s="1"/>
  <c r="J48" i="1"/>
  <c r="J50" i="1"/>
  <c r="E48" i="1"/>
  <c r="E50" i="1"/>
  <c r="F48" i="1"/>
  <c r="F50" i="1" s="1"/>
</calcChain>
</file>

<file path=xl/sharedStrings.xml><?xml version="1.0" encoding="utf-8"?>
<sst xmlns="http://schemas.openxmlformats.org/spreadsheetml/2006/main" count="66" uniqueCount="57">
  <si>
    <t>WEAKER SECTOR ADVANCES AS ON MARCH 2023</t>
  </si>
  <si>
    <t>(Amount in lakh)</t>
  </si>
  <si>
    <t>SN</t>
  </si>
  <si>
    <t>BANK NAME</t>
  </si>
  <si>
    <t>Out of Weaker Sector Advances,  Assistance under/to</t>
  </si>
  <si>
    <t>SMALL FARMERS</t>
  </si>
  <si>
    <t>ARTISANS/VILL. INDS.</t>
  </si>
  <si>
    <t>PMEGP</t>
  </si>
  <si>
    <t>NULM</t>
  </si>
  <si>
    <t>NUMBER</t>
  </si>
  <si>
    <t>AMOUNT</t>
  </si>
  <si>
    <t>A.</t>
  </si>
  <si>
    <t>PUBLIC SECTOR BANKS</t>
  </si>
  <si>
    <t>PUNJAB NATIONAL BANK</t>
  </si>
  <si>
    <t>Punjab &amp; Sind Bank</t>
  </si>
  <si>
    <t>UCO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</si>
  <si>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</si>
  <si>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</si>
  <si>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</si>
  <si>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</si>
  <si>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</si>
  <si>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</si>
  <si>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</si>
  <si>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</si>
  <si>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</si>
  <si>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TOTAL</t>
  </si>
  <si>
    <t>B.</t>
  </si>
  <si>
    <t>PRIVATE SECTOR BANKS &amp; SMALL FINANCE BANKS</t>
  </si>
  <si>
    <t>IDBI BANK</t>
  </si>
  <si>
    <t>J&amp;K BANK</t>
  </si>
  <si>
    <t>HDFC BANK</t>
  </si>
  <si>
    <t>ICICI BANK</t>
  </si>
  <si>
    <t>Kotak Mahindra Bank</t>
  </si>
  <si>
    <t>Yes Bank</t>
  </si>
  <si>
    <t xml:space="preserve">Federal Bank </t>
  </si>
  <si>
    <t>IndusInd Bank</t>
  </si>
  <si>
    <t>AXIS Bank</t>
  </si>
  <si>
    <t>Bandhan Bank</t>
  </si>
  <si>
    <t>RBL Bank</t>
  </si>
  <si>
    <t>AU Small Finance Bank</t>
  </si>
  <si>
    <t>Capital Small Finance Bank</t>
  </si>
  <si>
    <t>Ujjivan Small Finance Bank</t>
  </si>
  <si>
    <t>Jana Small Finance Bank</t>
  </si>
  <si>
    <t>C.</t>
  </si>
  <si>
    <t xml:space="preserve">REGIONAL RURAL BANKS </t>
  </si>
  <si>
    <t>Punjab Gramin Bank</t>
  </si>
  <si>
    <t>D.</t>
  </si>
  <si>
    <t xml:space="preserve">COOPERATIVE BANKS  </t>
  </si>
  <si>
    <t>Pb. State Coop. Bank</t>
  </si>
  <si>
    <t>SCHEDULED COMMERCIAL BANKS</t>
  </si>
  <si>
    <t>Comm.Bks (A+B)</t>
  </si>
  <si>
    <t>RRBs ( C)</t>
  </si>
  <si>
    <t>TOTAL (A+B+C)</t>
  </si>
  <si>
    <t>SYSTEM</t>
  </si>
  <si>
    <t>G. TOTAL (A+B+C+D)</t>
  </si>
  <si>
    <t>SLBC PUNJAB</t>
  </si>
  <si>
    <t xml:space="preserve">                                                                                                                  Annexure -29.1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</si>
</sst>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sz val="14"/>
      <color theme="1"/>
      <name val="Tahoma"/>
      <family val="2"/>
    </font>
    <font>
      <sz val="12"/>
      <name val="Times New Roman"/>
      <family val="1"/>
    </font>
    <font>
      <b/>
      <sz val="14"/>
      <color theme="1"/>
      <name val="Rupee Foradian"/>
      <family val="2"/>
    </font>
    <font>
      <sz val="14"/>
      <color theme="1"/>
      <name val="Times New Roman"/>
      <family val="1"/>
    </font>
    <font>
      <b/>
      <sz val="16"/>
      <color theme="1"/>
      <name val="Tahoma"/>
      <family val="2"/>
    </font>
    <font>
      <b/>
      <sz val="14"/>
      <name val="Arial"/>
      <family val="2"/>
    </font>
    <font>
      <b/>
      <sz val="10"/>
      <name val="Rupee Foradian"/>
      <family val="2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b/>
      <sz val="10"/>
      <color theme="1"/>
      <name val="Tahoma"/>
      <family val="2"/>
    </font>
    <font>
      <sz val="11"/>
      <color theme="1"/>
      <name val="Tahoma"/>
      <family val="2"/>
    </font>
    <font>
      <sz val="10"/>
      <color theme="1"/>
      <name val="Tahoma"/>
      <family val="2"/>
    </font>
    <font>
      <u/>
      <sz val="14"/>
      <color indexed="12"/>
      <name val="Times New Roman"/>
      <family val="1"/>
    </font>
    <font>
      <u/>
      <sz val="14"/>
      <name val="Times New Roman"/>
      <family val="1"/>
    </font>
    <font>
      <u/>
      <sz val="14"/>
      <color rgb="FFFF0000"/>
      <name val="Times New Roman"/>
      <family val="1"/>
    </font>
    <font>
      <sz val="14"/>
      <color rgb="FFFF0000"/>
      <name val="Times New Roman"/>
      <family val="1"/>
    </font>
    <font>
      <b/>
      <sz val="14"/>
      <name val="Tahoma"/>
      <family val="2"/>
    </font>
    <font>
      <u/>
      <sz val="10"/>
      <name val="Times New Roman"/>
      <family val="1"/>
    </font>
    <font>
      <b/>
      <sz val="12"/>
      <name val="Tahoma"/>
      <family val="2"/>
    </font>
    <font>
      <sz val="14"/>
      <color theme="1"/>
      <name val="Tahoma"/>
      <family val="2"/>
    </font>
    <font>
      <b/>
      <sz val="15"/>
      <color theme="1"/>
      <name val="Tahoma"/>
      <family val="2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3" fillId="0" borderId="0" xfId="1" applyFont="1" applyFill="1"/>
    <xf numFmtId="0" fontId="7" fillId="0" borderId="0" xfId="1" applyFont="1" applyFill="1" applyBorder="1" applyAlignment="1">
      <alignment horizontal="center"/>
    </xf>
    <xf numFmtId="0" fontId="8" fillId="0" borderId="0" xfId="1" applyFont="1" applyFill="1" applyAlignment="1">
      <alignment horizontal="center"/>
    </xf>
    <xf numFmtId="0" fontId="10" fillId="0" borderId="7" xfId="1" applyFont="1" applyFill="1" applyBorder="1" applyAlignment="1">
      <alignment horizontal="center"/>
    </xf>
    <xf numFmtId="0" fontId="11" fillId="0" borderId="8" xfId="1" applyFont="1" applyFill="1" applyBorder="1"/>
    <xf numFmtId="0" fontId="12" fillId="0" borderId="1" xfId="1" applyFont="1" applyFill="1" applyBorder="1" applyAlignment="1">
      <alignment horizontal="center"/>
    </xf>
    <xf numFmtId="0" fontId="13" fillId="0" borderId="2" xfId="1" applyFont="1" applyFill="1" applyBorder="1"/>
    <xf numFmtId="0" fontId="11" fillId="0" borderId="10" xfId="1" applyFont="1" applyFill="1" applyBorder="1" applyAlignment="1">
      <alignment horizontal="center"/>
    </xf>
    <xf numFmtId="0" fontId="11" fillId="0" borderId="11" xfId="1" applyFont="1" applyFill="1" applyBorder="1"/>
    <xf numFmtId="0" fontId="11" fillId="0" borderId="11" xfId="1" applyFont="1" applyFill="1" applyBorder="1" applyAlignment="1">
      <alignment horizontal="center" vertical="top"/>
    </xf>
    <xf numFmtId="0" fontId="11" fillId="0" borderId="12" xfId="1" applyFont="1" applyFill="1" applyBorder="1" applyAlignment="1">
      <alignment horizontal="center" vertical="top"/>
    </xf>
    <xf numFmtId="0" fontId="2" fillId="0" borderId="1" xfId="1" applyFont="1" applyFill="1" applyBorder="1" applyAlignment="1">
      <alignment horizontal="left"/>
    </xf>
    <xf numFmtId="0" fontId="1" fillId="0" borderId="0" xfId="1" applyFont="1" applyFill="1"/>
    <xf numFmtId="0" fontId="2" fillId="0" borderId="13" xfId="1" applyFont="1" applyFill="1" applyBorder="1" applyAlignment="1">
      <alignment horizontal="center"/>
    </xf>
    <xf numFmtId="1" fontId="9" fillId="2" borderId="14" xfId="1" applyNumberFormat="1" applyFont="1" applyFill="1" applyBorder="1"/>
    <xf numFmtId="1" fontId="2" fillId="2" borderId="15" xfId="1" applyNumberFormat="1" applyFont="1" applyFill="1" applyBorder="1" applyAlignment="1">
      <alignment horizontal="right" wrapText="1"/>
    </xf>
    <xf numFmtId="1" fontId="2" fillId="2" borderId="16" xfId="1" applyNumberFormat="1" applyFont="1" applyFill="1" applyBorder="1" applyAlignment="1">
      <alignment horizontal="right" wrapText="1"/>
    </xf>
    <xf numFmtId="1" fontId="2" fillId="2" borderId="17" xfId="1" applyNumberFormat="1" applyFont="1" applyFill="1" applyBorder="1" applyAlignment="1">
      <alignment horizontal="right" wrapText="1"/>
    </xf>
    <xf numFmtId="0" fontId="15" fillId="0" borderId="0" xfId="2" applyFont="1" applyFill="1" applyAlignment="1" applyProtection="1"/>
    <xf numFmtId="0" fontId="2" fillId="0" borderId="21" xfId="1" applyFont="1" applyFill="1" applyBorder="1" applyAlignment="1">
      <alignment horizontal="center"/>
    </xf>
    <xf numFmtId="1" fontId="9" fillId="2" borderId="22" xfId="1" applyNumberFormat="1" applyFont="1" applyFill="1" applyBorder="1"/>
    <xf numFmtId="1" fontId="2" fillId="2" borderId="23" xfId="1" applyNumberFormat="1" applyFont="1" applyFill="1" applyBorder="1"/>
    <xf numFmtId="1" fontId="2" fillId="2" borderId="24" xfId="1" applyNumberFormat="1" applyFont="1" applyFill="1" applyBorder="1"/>
    <xf numFmtId="1" fontId="2" fillId="2" borderId="25" xfId="1" applyNumberFormat="1" applyFont="1" applyFill="1" applyBorder="1"/>
    <xf numFmtId="0" fontId="16" fillId="0" borderId="0" xfId="2" applyFont="1" applyFill="1" applyAlignment="1" applyProtection="1"/>
    <xf numFmtId="0" fontId="17" fillId="0" borderId="0" xfId="1" applyFont="1" applyFill="1"/>
    <xf numFmtId="1" fontId="9" fillId="2" borderId="22" xfId="1" applyNumberFormat="1" applyFont="1" applyFill="1" applyBorder="1" applyAlignment="1">
      <alignment vertical="center"/>
    </xf>
    <xf numFmtId="1" fontId="18" fillId="2" borderId="23" xfId="1" applyNumberFormat="1" applyFont="1" applyFill="1" applyBorder="1" applyAlignment="1">
      <alignment horizontal="right" vertical="center"/>
    </xf>
    <xf numFmtId="1" fontId="18" fillId="2" borderId="24" xfId="1" applyNumberFormat="1" applyFont="1" applyFill="1" applyBorder="1" applyAlignment="1">
      <alignment horizontal="right" vertical="center"/>
    </xf>
    <xf numFmtId="1" fontId="18" fillId="2" borderId="25" xfId="1" applyNumberFormat="1" applyFont="1" applyFill="1" applyBorder="1" applyAlignment="1">
      <alignment horizontal="right" vertical="center"/>
    </xf>
    <xf numFmtId="1" fontId="2" fillId="2" borderId="23" xfId="1" applyNumberFormat="1" applyFont="1" applyFill="1" applyBorder="1" applyAlignment="1">
      <alignment horizontal="right" vertical="center"/>
    </xf>
    <xf numFmtId="1" fontId="2" fillId="2" borderId="24" xfId="1" applyNumberFormat="1" applyFont="1" applyFill="1" applyBorder="1" applyAlignment="1">
      <alignment horizontal="right" vertical="center"/>
    </xf>
    <xf numFmtId="1" fontId="2" fillId="2" borderId="25" xfId="1" applyNumberFormat="1" applyFont="1" applyFill="1" applyBorder="1" applyAlignment="1">
      <alignment horizontal="right" vertical="center"/>
    </xf>
    <xf numFmtId="0" fontId="15" fillId="3" borderId="0" xfId="2" applyFont="1" applyFill="1" applyAlignment="1" applyProtection="1"/>
    <xf numFmtId="0" fontId="1" fillId="3" borderId="0" xfId="1" applyFont="1" applyFill="1"/>
    <xf numFmtId="0" fontId="19" fillId="0" borderId="0" xfId="2" applyFont="1" applyFill="1" applyAlignment="1" applyProtection="1"/>
    <xf numFmtId="0" fontId="2" fillId="0" borderId="4" xfId="1" applyFont="1" applyFill="1" applyBorder="1" applyAlignment="1">
      <alignment horizontal="center"/>
    </xf>
    <xf numFmtId="1" fontId="9" fillId="2" borderId="26" xfId="1" applyNumberFormat="1" applyFont="1" applyFill="1" applyBorder="1"/>
    <xf numFmtId="1" fontId="2" fillId="2" borderId="27" xfId="1" applyNumberFormat="1" applyFont="1" applyFill="1" applyBorder="1"/>
    <xf numFmtId="1" fontId="2" fillId="2" borderId="2" xfId="1" applyNumberFormat="1" applyFont="1" applyFill="1" applyBorder="1"/>
    <xf numFmtId="0" fontId="2" fillId="0" borderId="28" xfId="1" applyFont="1" applyFill="1" applyBorder="1" applyAlignment="1">
      <alignment horizontal="left"/>
    </xf>
    <xf numFmtId="1" fontId="9" fillId="2" borderId="30" xfId="1" applyNumberFormat="1" applyFont="1" applyFill="1" applyBorder="1" applyAlignment="1">
      <alignment horizontal="left"/>
    </xf>
    <xf numFmtId="1" fontId="2" fillId="2" borderId="31" xfId="1" applyNumberFormat="1" applyFont="1" applyFill="1" applyBorder="1" applyAlignment="1">
      <alignment horizontal="right"/>
    </xf>
    <xf numFmtId="1" fontId="2" fillId="2" borderId="32" xfId="1" applyNumberFormat="1" applyFont="1" applyFill="1" applyBorder="1" applyAlignment="1">
      <alignment horizontal="right"/>
    </xf>
    <xf numFmtId="1" fontId="2" fillId="2" borderId="33" xfId="1" applyNumberFormat="1" applyFont="1" applyFill="1" applyBorder="1" applyAlignment="1">
      <alignment horizontal="right"/>
    </xf>
    <xf numFmtId="1" fontId="9" fillId="2" borderId="22" xfId="1" applyNumberFormat="1" applyFont="1" applyFill="1" applyBorder="1" applyAlignment="1">
      <alignment horizontal="left"/>
    </xf>
    <xf numFmtId="1" fontId="2" fillId="2" borderId="23" xfId="1" applyNumberFormat="1" applyFont="1" applyFill="1" applyBorder="1" applyAlignment="1">
      <alignment horizontal="right"/>
    </xf>
    <xf numFmtId="1" fontId="2" fillId="2" borderId="24" xfId="1" applyNumberFormat="1" applyFont="1" applyFill="1" applyBorder="1" applyAlignment="1">
      <alignment horizontal="right"/>
    </xf>
    <xf numFmtId="1" fontId="2" fillId="2" borderId="25" xfId="1" applyNumberFormat="1" applyFont="1" applyFill="1" applyBorder="1" applyAlignment="1">
      <alignment horizontal="right"/>
    </xf>
    <xf numFmtId="1" fontId="20" fillId="2" borderId="22" xfId="1" applyNumberFormat="1" applyFont="1" applyFill="1" applyBorder="1" applyAlignment="1">
      <alignment horizontal="left"/>
    </xf>
    <xf numFmtId="0" fontId="16" fillId="3" borderId="0" xfId="2" applyFont="1" applyFill="1" applyAlignment="1" applyProtection="1"/>
    <xf numFmtId="0" fontId="17" fillId="3" borderId="0" xfId="1" applyFont="1" applyFill="1"/>
    <xf numFmtId="1" fontId="9" fillId="2" borderId="34" xfId="1" applyNumberFormat="1" applyFont="1" applyFill="1" applyBorder="1" applyAlignment="1">
      <alignment horizontal="left"/>
    </xf>
    <xf numFmtId="1" fontId="2" fillId="2" borderId="31" xfId="1" applyNumberFormat="1" applyFont="1" applyFill="1" applyBorder="1" applyAlignment="1">
      <alignment horizontal="right" vertical="center"/>
    </xf>
    <xf numFmtId="1" fontId="2" fillId="2" borderId="32" xfId="1" applyNumberFormat="1" applyFont="1" applyFill="1" applyBorder="1" applyAlignment="1">
      <alignment horizontal="right" vertical="center"/>
    </xf>
    <xf numFmtId="1" fontId="2" fillId="2" borderId="33" xfId="1" applyNumberFormat="1" applyFont="1" applyFill="1" applyBorder="1" applyAlignment="1">
      <alignment horizontal="right" vertical="center"/>
    </xf>
    <xf numFmtId="0" fontId="9" fillId="0" borderId="35" xfId="1" applyFont="1" applyFill="1" applyBorder="1" applyAlignment="1">
      <alignment horizontal="left"/>
    </xf>
    <xf numFmtId="1" fontId="9" fillId="2" borderId="26" xfId="1" applyNumberFormat="1" applyFont="1" applyFill="1" applyBorder="1" applyAlignment="1">
      <alignment vertical="center"/>
    </xf>
    <xf numFmtId="1" fontId="2" fillId="2" borderId="3" xfId="1" applyNumberFormat="1" applyFont="1" applyFill="1" applyBorder="1"/>
    <xf numFmtId="0" fontId="21" fillId="0" borderId="4" xfId="1" applyFont="1" applyFill="1" applyBorder="1" applyAlignment="1">
      <alignment horizontal="center"/>
    </xf>
    <xf numFmtId="0" fontId="9" fillId="0" borderId="28" xfId="1" applyFont="1" applyFill="1" applyBorder="1" applyAlignment="1">
      <alignment horizontal="left"/>
    </xf>
    <xf numFmtId="0" fontId="2" fillId="0" borderId="37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1" fontId="9" fillId="2" borderId="2" xfId="1" applyNumberFormat="1" applyFont="1" applyFill="1" applyBorder="1"/>
    <xf numFmtId="0" fontId="2" fillId="0" borderId="35" xfId="1" applyFont="1" applyFill="1" applyBorder="1" applyAlignment="1">
      <alignment horizontal="center"/>
    </xf>
    <xf numFmtId="1" fontId="22" fillId="2" borderId="27" xfId="1" applyNumberFormat="1" applyFont="1" applyFill="1" applyBorder="1"/>
    <xf numFmtId="1" fontId="22" fillId="2" borderId="2" xfId="1" applyNumberFormat="1" applyFont="1" applyFill="1" applyBorder="1"/>
    <xf numFmtId="0" fontId="2" fillId="0" borderId="38" xfId="1" applyFont="1" applyFill="1" applyBorder="1" applyAlignment="1">
      <alignment horizontal="center"/>
    </xf>
    <xf numFmtId="1" fontId="9" fillId="2" borderId="39" xfId="1" applyNumberFormat="1" applyFont="1" applyFill="1" applyBorder="1"/>
    <xf numFmtId="1" fontId="2" fillId="2" borderId="40" xfId="1" applyNumberFormat="1" applyFont="1" applyFill="1" applyBorder="1"/>
    <xf numFmtId="1" fontId="2" fillId="2" borderId="29" xfId="1" applyNumberFormat="1" applyFont="1" applyFill="1" applyBorder="1"/>
    <xf numFmtId="0" fontId="23" fillId="0" borderId="0" xfId="1" applyFont="1" applyFill="1" applyBorder="1" applyAlignment="1">
      <alignment horizontal="center"/>
    </xf>
    <xf numFmtId="1" fontId="24" fillId="0" borderId="0" xfId="1" applyNumberFormat="1" applyFont="1" applyFill="1" applyBorder="1"/>
    <xf numFmtId="1" fontId="23" fillId="0" borderId="0" xfId="1" applyNumberFormat="1" applyFont="1" applyFill="1" applyBorder="1"/>
    <xf numFmtId="1" fontId="23" fillId="0" borderId="0" xfId="1" applyNumberFormat="1" applyFont="1" applyFill="1" applyBorder="1" applyAlignment="1"/>
    <xf numFmtId="1" fontId="9" fillId="0" borderId="0" xfId="1" applyNumberFormat="1" applyFont="1" applyFill="1" applyAlignment="1">
      <alignment vertical="center"/>
    </xf>
    <xf numFmtId="0" fontId="3" fillId="0" borderId="0" xfId="1" applyFont="1" applyFill="1" applyAlignment="1">
      <alignment horizontal="center"/>
    </xf>
    <xf numFmtId="0" fontId="25" fillId="0" borderId="0" xfId="1" applyFont="1" applyFill="1"/>
    <xf numFmtId="0" fontId="26" fillId="0" borderId="0" xfId="1" applyFont="1" applyFill="1" applyAlignment="1">
      <alignment horizontal="right"/>
    </xf>
    <xf numFmtId="1" fontId="1" fillId="0" borderId="0" xfId="1" applyNumberFormat="1" applyFont="1" applyFill="1"/>
    <xf numFmtId="0" fontId="1" fillId="0" borderId="0" xfId="1" applyFont="1" applyFill="1" applyAlignment="1">
      <alignment horizontal="center"/>
    </xf>
    <xf numFmtId="1" fontId="9" fillId="2" borderId="1" xfId="1" applyNumberFormat="1" applyFont="1" applyFill="1" applyBorder="1" applyAlignment="1">
      <alignment horizontal="left"/>
    </xf>
    <xf numFmtId="1" fontId="9" fillId="2" borderId="2" xfId="1" applyNumberFormat="1" applyFont="1" applyFill="1" applyBorder="1" applyAlignment="1">
      <alignment horizontal="left"/>
    </xf>
    <xf numFmtId="1" fontId="9" fillId="2" borderId="3" xfId="1" applyNumberFormat="1" applyFont="1" applyFill="1" applyBorder="1" applyAlignment="1">
      <alignment horizontal="left"/>
    </xf>
    <xf numFmtId="0" fontId="26" fillId="0" borderId="0" xfId="1" applyFont="1" applyFill="1" applyAlignment="1">
      <alignment horizontal="right"/>
    </xf>
    <xf numFmtId="0" fontId="9" fillId="2" borderId="2" xfId="1" applyFont="1" applyFill="1" applyBorder="1" applyAlignment="1">
      <alignment horizontal="left"/>
    </xf>
    <xf numFmtId="0" fontId="9" fillId="2" borderId="3" xfId="1" applyFont="1" applyFill="1" applyBorder="1" applyAlignment="1">
      <alignment horizontal="left"/>
    </xf>
    <xf numFmtId="0" fontId="8" fillId="0" borderId="18" xfId="1" applyFont="1" applyFill="1" applyBorder="1" applyAlignment="1">
      <alignment horizontal="right" wrapText="1"/>
    </xf>
    <xf numFmtId="0" fontId="1" fillId="0" borderId="19" xfId="1" applyFont="1" applyFill="1" applyBorder="1" applyAlignment="1">
      <alignment wrapText="1"/>
    </xf>
    <xf numFmtId="0" fontId="1" fillId="0" borderId="20" xfId="1" applyFont="1" applyFill="1" applyBorder="1" applyAlignment="1">
      <alignment wrapText="1"/>
    </xf>
    <xf numFmtId="1" fontId="9" fillId="2" borderId="29" xfId="1" applyNumberFormat="1" applyFont="1" applyFill="1" applyBorder="1" applyAlignment="1">
      <alignment horizontal="left"/>
    </xf>
    <xf numFmtId="1" fontId="9" fillId="2" borderId="16" xfId="1" applyNumberFormat="1" applyFont="1" applyFill="1" applyBorder="1" applyAlignment="1">
      <alignment horizontal="left"/>
    </xf>
    <xf numFmtId="1" fontId="9" fillId="2" borderId="17" xfId="1" applyNumberFormat="1" applyFont="1" applyFill="1" applyBorder="1" applyAlignment="1">
      <alignment horizontal="left"/>
    </xf>
    <xf numFmtId="1" fontId="9" fillId="2" borderId="36" xfId="1" applyNumberFormat="1" applyFont="1" applyFill="1" applyBorder="1" applyAlignment="1">
      <alignment horizontal="left"/>
    </xf>
    <xf numFmtId="0" fontId="2" fillId="0" borderId="0" xfId="1" applyFont="1" applyFill="1" applyAlignment="1">
      <alignment horizontal="right"/>
    </xf>
    <xf numFmtId="0" fontId="4" fillId="0" borderId="0" xfId="1" applyFont="1" applyFill="1" applyAlignment="1">
      <alignment horizontal="right"/>
    </xf>
    <xf numFmtId="0" fontId="5" fillId="0" borderId="0" xfId="1" applyFont="1" applyFill="1" applyAlignment="1">
      <alignment horizontal="right"/>
    </xf>
    <xf numFmtId="0" fontId="6" fillId="0" borderId="1" xfId="1" applyFont="1" applyFill="1" applyBorder="1" applyAlignment="1">
      <alignment horizontal="center" vertical="top"/>
    </xf>
    <xf numFmtId="0" fontId="6" fillId="0" borderId="2" xfId="1" applyFont="1" applyFill="1" applyBorder="1" applyAlignment="1">
      <alignment horizontal="center" vertical="top"/>
    </xf>
    <xf numFmtId="0" fontId="6" fillId="0" borderId="3" xfId="1" applyFont="1" applyFill="1" applyBorder="1" applyAlignment="1">
      <alignment horizontal="center" vertical="top"/>
    </xf>
    <xf numFmtId="0" fontId="9" fillId="0" borderId="4" xfId="1" applyFont="1" applyFill="1" applyBorder="1" applyAlignment="1">
      <alignment horizontal="right" vertical="top"/>
    </xf>
    <xf numFmtId="0" fontId="9" fillId="0" borderId="5" xfId="1" applyFont="1" applyFill="1" applyBorder="1" applyAlignment="1">
      <alignment horizontal="right" vertical="top"/>
    </xf>
    <xf numFmtId="0" fontId="9" fillId="0" borderId="6" xfId="1" applyFont="1" applyFill="1" applyBorder="1" applyAlignment="1">
      <alignment horizontal="right" vertical="top"/>
    </xf>
    <xf numFmtId="0" fontId="10" fillId="0" borderId="8" xfId="1" applyFont="1" applyFill="1" applyBorder="1" applyAlignment="1">
      <alignment horizontal="center" vertical="top"/>
    </xf>
    <xf numFmtId="0" fontId="10" fillId="0" borderId="9" xfId="1" applyFont="1" applyFill="1" applyBorder="1" applyAlignment="1">
      <alignment horizontal="center" vertical="top"/>
    </xf>
    <xf numFmtId="0" fontId="10" fillId="0" borderId="2" xfId="1" applyFont="1" applyFill="1" applyBorder="1" applyAlignment="1">
      <alignment horizontal="center" vertical="top"/>
    </xf>
    <xf numFmtId="0" fontId="10" fillId="0" borderId="3" xfId="1" applyFont="1" applyFill="1" applyBorder="1" applyAlignment="1">
      <alignment horizontal="center" vertical="top"/>
    </xf>
  </cellXfs>
  <cellStyles count="3">
    <cellStyle name="Hyperlink" xfId="2" builtinId="8"/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16"/>
  <sheetViews>
    <sheetView tabSelected="1" view="pageBreakPreview" zoomScaleSheetLayoutView="100" workbookViewId="0">
      <pane xSplit="2" ySplit="8" topLeftCell="C9" activePane="bottomRight" state="frozen"/>
      <selection activeCell="C21" sqref="C21:F21"/>
      <selection pane="topRight" activeCell="C21" sqref="C21:F21"/>
      <selection pane="bottomLeft" activeCell="C21" sqref="C21:F21"/>
      <selection pane="bottomRight" activeCell="M4" sqref="M4"/>
    </sheetView>
  </sheetViews>
  <sheetFormatPr defaultColWidth="10.88671875" defaultRowHeight="18"/>
  <cols>
    <col min="1" max="1" width="5.88671875" style="81" customWidth="1"/>
    <col min="2" max="2" width="33.33203125" style="78" customWidth="1"/>
    <col min="3" max="3" width="13.5546875" style="13" customWidth="1"/>
    <col min="4" max="4" width="16.5546875" style="13" customWidth="1"/>
    <col min="5" max="6" width="12.88671875" style="13" customWidth="1"/>
    <col min="7" max="7" width="11.109375" style="13" customWidth="1"/>
    <col min="8" max="8" width="12.5546875" style="13" customWidth="1"/>
    <col min="9" max="9" width="10.33203125" style="13" customWidth="1"/>
    <col min="10" max="10" width="12.88671875" style="13" customWidth="1"/>
    <col min="11" max="11" width="10.88671875" style="13"/>
    <col min="12" max="13" width="10.88671875" style="13" customWidth="1"/>
    <col min="14" max="16384" width="10.88671875" style="13"/>
  </cols>
  <sheetData>
    <row r="1" spans="1:23" s="1" customFormat="1" ht="28.2" customHeight="1">
      <c r="A1" s="95" t="s">
        <v>56</v>
      </c>
      <c r="B1" s="95"/>
      <c r="C1" s="95"/>
      <c r="D1" s="95"/>
      <c r="E1" s="95"/>
      <c r="F1" s="95"/>
      <c r="G1" s="95"/>
      <c r="H1" s="95"/>
      <c r="I1" s="95"/>
      <c r="J1" s="95"/>
    </row>
    <row r="2" spans="1:23" s="1" customFormat="1" ht="19.2" customHeight="1" thickBot="1">
      <c r="A2" s="96"/>
      <c r="B2" s="97"/>
      <c r="C2" s="97"/>
      <c r="D2" s="97"/>
      <c r="E2" s="97"/>
      <c r="F2" s="97"/>
      <c r="G2" s="97"/>
      <c r="H2" s="97"/>
      <c r="I2" s="97"/>
      <c r="J2" s="97"/>
    </row>
    <row r="3" spans="1:23" s="1" customFormat="1" ht="21.75" customHeight="1" thickBot="1">
      <c r="A3" s="98" t="s">
        <v>0</v>
      </c>
      <c r="B3" s="99"/>
      <c r="C3" s="99"/>
      <c r="D3" s="99"/>
      <c r="E3" s="99"/>
      <c r="F3" s="99"/>
      <c r="G3" s="99"/>
      <c r="H3" s="99"/>
      <c r="I3" s="99"/>
      <c r="J3" s="100"/>
      <c r="K3" s="2"/>
      <c r="M3" s="3"/>
    </row>
    <row r="4" spans="1:23" s="1" customFormat="1" ht="16.8" customHeight="1" thickBot="1">
      <c r="A4" s="101" t="s">
        <v>1</v>
      </c>
      <c r="B4" s="102"/>
      <c r="C4" s="102"/>
      <c r="D4" s="102"/>
      <c r="E4" s="102"/>
      <c r="F4" s="102"/>
      <c r="G4" s="102"/>
      <c r="H4" s="102"/>
      <c r="I4" s="102"/>
      <c r="J4" s="103"/>
      <c r="K4" s="2"/>
      <c r="M4" s="3"/>
    </row>
    <row r="5" spans="1:23" s="1" customFormat="1" ht="15.75" customHeight="1" thickBot="1">
      <c r="A5" s="4" t="s">
        <v>2</v>
      </c>
      <c r="B5" s="5" t="s">
        <v>3</v>
      </c>
      <c r="C5" s="104" t="s">
        <v>4</v>
      </c>
      <c r="D5" s="104"/>
      <c r="E5" s="104"/>
      <c r="F5" s="104"/>
      <c r="G5" s="104"/>
      <c r="H5" s="104"/>
      <c r="I5" s="104"/>
      <c r="J5" s="105"/>
    </row>
    <row r="6" spans="1:23" s="1" customFormat="1" ht="16.5" customHeight="1" thickBot="1">
      <c r="A6" s="6"/>
      <c r="B6" s="7"/>
      <c r="C6" s="106" t="s">
        <v>5</v>
      </c>
      <c r="D6" s="106"/>
      <c r="E6" s="106" t="s">
        <v>6</v>
      </c>
      <c r="F6" s="106"/>
      <c r="G6" s="106" t="s">
        <v>7</v>
      </c>
      <c r="H6" s="106"/>
      <c r="I6" s="106" t="s">
        <v>8</v>
      </c>
      <c r="J6" s="107"/>
    </row>
    <row r="7" spans="1:23" s="1" customFormat="1" ht="16.5" customHeight="1" thickBot="1">
      <c r="A7" s="8"/>
      <c r="B7" s="9"/>
      <c r="C7" s="10" t="s">
        <v>9</v>
      </c>
      <c r="D7" s="10" t="s">
        <v>10</v>
      </c>
      <c r="E7" s="10" t="s">
        <v>9</v>
      </c>
      <c r="F7" s="10" t="s">
        <v>10</v>
      </c>
      <c r="G7" s="10" t="s">
        <v>9</v>
      </c>
      <c r="H7" s="10" t="s">
        <v>10</v>
      </c>
      <c r="I7" s="10" t="s">
        <v>9</v>
      </c>
      <c r="J7" s="11" t="s">
        <v>10</v>
      </c>
    </row>
    <row r="8" spans="1:23" ht="18.600000000000001" thickBot="1">
      <c r="A8" s="12" t="s">
        <v>11</v>
      </c>
      <c r="B8" s="86" t="s">
        <v>12</v>
      </c>
      <c r="C8" s="86"/>
      <c r="D8" s="86"/>
      <c r="E8" s="86"/>
      <c r="F8" s="86"/>
      <c r="G8" s="86"/>
      <c r="H8" s="86"/>
      <c r="I8" s="86"/>
      <c r="J8" s="87"/>
    </row>
    <row r="9" spans="1:23" ht="23.4" customHeight="1" thickBot="1">
      <c r="A9" s="14">
        <v>1</v>
      </c>
      <c r="B9" s="15" t="s">
        <v>13</v>
      </c>
      <c r="C9" s="16">
        <v>243887</v>
      </c>
      <c r="D9" s="17">
        <v>616980.23028980009</v>
      </c>
      <c r="E9" s="17">
        <v>0</v>
      </c>
      <c r="F9" s="17">
        <v>0</v>
      </c>
      <c r="G9" s="17">
        <v>693</v>
      </c>
      <c r="H9" s="17">
        <v>2410.2191222000001</v>
      </c>
      <c r="I9" s="17">
        <v>764</v>
      </c>
      <c r="J9" s="18">
        <v>601.28291790000003</v>
      </c>
      <c r="K9" s="19"/>
      <c r="M9" s="88"/>
      <c r="N9" s="89"/>
      <c r="O9" s="89"/>
      <c r="P9" s="89"/>
      <c r="Q9" s="89"/>
      <c r="R9" s="89"/>
      <c r="S9" s="89"/>
      <c r="T9" s="89"/>
      <c r="U9" s="89"/>
      <c r="V9" s="89"/>
      <c r="W9" s="90"/>
    </row>
    <row r="10" spans="1:23" s="26" customFormat="1" ht="23.4" customHeight="1" thickTop="1">
      <c r="A10" s="20">
        <v>2</v>
      </c>
      <c r="B10" s="21" t="s">
        <v>14</v>
      </c>
      <c r="C10" s="22">
        <v>158548</v>
      </c>
      <c r="D10" s="23">
        <v>478156.99313000008</v>
      </c>
      <c r="E10" s="23">
        <v>237</v>
      </c>
      <c r="F10" s="23">
        <v>995.88821000000007</v>
      </c>
      <c r="G10" s="23">
        <v>1610</v>
      </c>
      <c r="H10" s="23">
        <v>6169.085149999999</v>
      </c>
      <c r="I10" s="23">
        <v>8</v>
      </c>
      <c r="J10" s="24">
        <v>4.7571300000000001</v>
      </c>
      <c r="K10" s="25"/>
    </row>
    <row r="11" spans="1:23" ht="23.4" customHeight="1">
      <c r="A11" s="20">
        <v>3</v>
      </c>
      <c r="B11" s="21" t="s">
        <v>15</v>
      </c>
      <c r="C11" s="22">
        <v>2137</v>
      </c>
      <c r="D11" s="23">
        <v>2415.2747276999999</v>
      </c>
      <c r="E11" s="23">
        <v>0</v>
      </c>
      <c r="F11" s="23">
        <v>0</v>
      </c>
      <c r="G11" s="23">
        <v>91</v>
      </c>
      <c r="H11" s="23">
        <v>534.39718000000005</v>
      </c>
      <c r="I11" s="23">
        <v>0</v>
      </c>
      <c r="J11" s="24">
        <v>0</v>
      </c>
      <c r="K11" s="19"/>
    </row>
    <row r="12" spans="1:23" ht="23.4" customHeight="1">
      <c r="A12" s="20">
        <v>4</v>
      </c>
      <c r="B12" s="27" t="s">
        <v>16</v>
      </c>
      <c r="C12" s="28">
        <v>12759</v>
      </c>
      <c r="D12" s="29">
        <v>45272.844815000004</v>
      </c>
      <c r="E12" s="29">
        <v>1370</v>
      </c>
      <c r="F12" s="29">
        <v>2253.5767121488425</v>
      </c>
      <c r="G12" s="29">
        <v>292</v>
      </c>
      <c r="H12" s="29">
        <v>1291.6581135000001</v>
      </c>
      <c r="I12" s="29">
        <v>24</v>
      </c>
      <c r="J12" s="30">
        <v>23.8504969</v>
      </c>
      <c r="K12" s="19"/>
    </row>
    <row r="13" spans="1:23" s="35" customFormat="1" ht="23.4" customHeight="1">
      <c r="A13" s="20">
        <v>5</v>
      </c>
      <c r="B13" s="21" t="s">
        <v>17</v>
      </c>
      <c r="C13" s="31">
        <v>71139</v>
      </c>
      <c r="D13" s="32">
        <v>180634</v>
      </c>
      <c r="E13" s="32">
        <v>0</v>
      </c>
      <c r="F13" s="32">
        <v>0</v>
      </c>
      <c r="G13" s="32">
        <v>0</v>
      </c>
      <c r="H13" s="32">
        <v>0</v>
      </c>
      <c r="I13" s="32">
        <v>181</v>
      </c>
      <c r="J13" s="33">
        <v>112.28286944399999</v>
      </c>
      <c r="K13" s="34"/>
    </row>
    <row r="14" spans="1:23" ht="23.4" customHeight="1">
      <c r="A14" s="20">
        <v>6</v>
      </c>
      <c r="B14" s="21" t="s">
        <v>18</v>
      </c>
      <c r="C14" s="31">
        <v>633.60000000000014</v>
      </c>
      <c r="D14" s="32">
        <v>3306.3785857800003</v>
      </c>
      <c r="E14" s="32">
        <v>27</v>
      </c>
      <c r="F14" s="32">
        <v>17.260000000000002</v>
      </c>
      <c r="G14" s="32">
        <v>0</v>
      </c>
      <c r="H14" s="32">
        <v>0</v>
      </c>
      <c r="I14" s="32">
        <v>0</v>
      </c>
      <c r="J14" s="33">
        <v>0</v>
      </c>
      <c r="K14" s="19"/>
    </row>
    <row r="15" spans="1:23" ht="23.4" customHeight="1">
      <c r="A15" s="20">
        <v>7</v>
      </c>
      <c r="B15" s="21" t="s">
        <v>19</v>
      </c>
      <c r="C15" s="31">
        <v>92207</v>
      </c>
      <c r="D15" s="32">
        <v>298417.63308980007</v>
      </c>
      <c r="E15" s="32">
        <v>1909</v>
      </c>
      <c r="F15" s="32">
        <v>17741.474253799999</v>
      </c>
      <c r="G15" s="32">
        <v>1157</v>
      </c>
      <c r="H15" s="32">
        <v>7400.7650623999998</v>
      </c>
      <c r="I15" s="32">
        <v>52</v>
      </c>
      <c r="J15" s="33">
        <v>45.964438099999995</v>
      </c>
      <c r="K15" s="19"/>
    </row>
    <row r="16" spans="1:23" s="26" customFormat="1" ht="23.4" customHeight="1">
      <c r="A16" s="20">
        <v>8</v>
      </c>
      <c r="B16" s="21" t="s">
        <v>20</v>
      </c>
      <c r="C16" s="22">
        <v>19709</v>
      </c>
      <c r="D16" s="23">
        <v>59581</v>
      </c>
      <c r="E16" s="23">
        <v>0</v>
      </c>
      <c r="F16" s="23">
        <v>0</v>
      </c>
      <c r="G16" s="23">
        <v>188</v>
      </c>
      <c r="H16" s="23">
        <v>618.37355609999986</v>
      </c>
      <c r="I16" s="23">
        <v>25</v>
      </c>
      <c r="J16" s="24">
        <v>16.129131000000001</v>
      </c>
      <c r="K16" s="25"/>
    </row>
    <row r="17" spans="1:11" ht="23.4" customHeight="1">
      <c r="A17" s="20">
        <v>9</v>
      </c>
      <c r="B17" s="21" t="s">
        <v>21</v>
      </c>
      <c r="C17" s="22">
        <v>143</v>
      </c>
      <c r="D17" s="23">
        <v>191.55044810000001</v>
      </c>
      <c r="E17" s="23">
        <v>13973</v>
      </c>
      <c r="F17" s="23">
        <v>82907.887832200009</v>
      </c>
      <c r="G17" s="23">
        <v>763</v>
      </c>
      <c r="H17" s="23">
        <v>3135.5899999999992</v>
      </c>
      <c r="I17" s="23">
        <v>26</v>
      </c>
      <c r="J17" s="24">
        <v>13</v>
      </c>
      <c r="K17" s="19"/>
    </row>
    <row r="18" spans="1:11" s="35" customFormat="1" ht="23.4" customHeight="1">
      <c r="A18" s="20">
        <v>10</v>
      </c>
      <c r="B18" s="21" t="s">
        <v>22</v>
      </c>
      <c r="C18" s="22">
        <v>77</v>
      </c>
      <c r="D18" s="23">
        <v>324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4">
        <v>0</v>
      </c>
      <c r="K18" s="34"/>
    </row>
    <row r="19" spans="1:11" ht="23.4" customHeight="1">
      <c r="A19" s="20">
        <v>11</v>
      </c>
      <c r="B19" s="21" t="s">
        <v>23</v>
      </c>
      <c r="C19" s="31">
        <v>252065</v>
      </c>
      <c r="D19" s="32">
        <v>505055.9</v>
      </c>
      <c r="E19" s="32">
        <v>223</v>
      </c>
      <c r="F19" s="32">
        <v>538.76</v>
      </c>
      <c r="G19" s="32">
        <v>1224</v>
      </c>
      <c r="H19" s="32">
        <v>5295.09</v>
      </c>
      <c r="I19" s="32">
        <v>53</v>
      </c>
      <c r="J19" s="33">
        <v>47.22</v>
      </c>
      <c r="K19" s="36"/>
    </row>
    <row r="20" spans="1:11" s="35" customFormat="1" ht="23.4" customHeight="1" thickBot="1">
      <c r="A20" s="20">
        <v>12</v>
      </c>
      <c r="B20" s="21" t="s">
        <v>24</v>
      </c>
      <c r="C20" s="22">
        <v>41954</v>
      </c>
      <c r="D20" s="23">
        <v>190047</v>
      </c>
      <c r="E20" s="23">
        <v>5302</v>
      </c>
      <c r="F20" s="23">
        <v>32062.694665500003</v>
      </c>
      <c r="G20" s="23">
        <v>40004</v>
      </c>
      <c r="H20" s="23">
        <v>181280.17991242497</v>
      </c>
      <c r="I20" s="23">
        <v>4479</v>
      </c>
      <c r="J20" s="24">
        <v>11971.828483375</v>
      </c>
      <c r="K20" s="34"/>
    </row>
    <row r="21" spans="1:11" ht="23.4" customHeight="1" thickBot="1">
      <c r="A21" s="37"/>
      <c r="B21" s="38" t="s">
        <v>25</v>
      </c>
      <c r="C21" s="39">
        <f t="shared" ref="C21:J21" si="0">SUM(C9:C20)</f>
        <v>895258.6</v>
      </c>
      <c r="D21" s="40">
        <f t="shared" si="0"/>
        <v>2380382.8050861806</v>
      </c>
      <c r="E21" s="40">
        <f t="shared" si="0"/>
        <v>23041</v>
      </c>
      <c r="F21" s="40">
        <f t="shared" si="0"/>
        <v>136517.54167364884</v>
      </c>
      <c r="G21" s="40">
        <f t="shared" si="0"/>
        <v>46022</v>
      </c>
      <c r="H21" s="40">
        <f t="shared" si="0"/>
        <v>208135.35809662496</v>
      </c>
      <c r="I21" s="40">
        <f t="shared" si="0"/>
        <v>5612</v>
      </c>
      <c r="J21" s="40">
        <f t="shared" si="0"/>
        <v>12836.315466719001</v>
      </c>
      <c r="K21" s="19"/>
    </row>
    <row r="22" spans="1:11" ht="23.4" customHeight="1" thickBot="1">
      <c r="A22" s="41" t="s">
        <v>26</v>
      </c>
      <c r="B22" s="91" t="s">
        <v>27</v>
      </c>
      <c r="C22" s="92"/>
      <c r="D22" s="92"/>
      <c r="E22" s="92"/>
      <c r="F22" s="92"/>
      <c r="G22" s="92"/>
      <c r="H22" s="92"/>
      <c r="I22" s="92"/>
      <c r="J22" s="93"/>
      <c r="K22" s="19"/>
    </row>
    <row r="23" spans="1:11" ht="23.4" customHeight="1">
      <c r="A23" s="20">
        <v>13</v>
      </c>
      <c r="B23" s="42" t="s">
        <v>28</v>
      </c>
      <c r="C23" s="43">
        <v>10819</v>
      </c>
      <c r="D23" s="44">
        <v>30231.900388799997</v>
      </c>
      <c r="E23" s="44">
        <v>294</v>
      </c>
      <c r="F23" s="44">
        <v>107.38944960000001</v>
      </c>
      <c r="G23" s="44">
        <v>38</v>
      </c>
      <c r="H23" s="44">
        <v>224.92575970000001</v>
      </c>
      <c r="I23" s="44">
        <v>3</v>
      </c>
      <c r="J23" s="45">
        <v>2.7</v>
      </c>
      <c r="K23" s="19"/>
    </row>
    <row r="24" spans="1:11" ht="23.4" customHeight="1">
      <c r="A24" s="20">
        <v>14</v>
      </c>
      <c r="B24" s="46" t="s">
        <v>29</v>
      </c>
      <c r="C24" s="47">
        <v>98</v>
      </c>
      <c r="D24" s="48">
        <v>271.59005209999992</v>
      </c>
      <c r="E24" s="48">
        <v>0</v>
      </c>
      <c r="F24" s="48">
        <v>0</v>
      </c>
      <c r="G24" s="48">
        <v>52</v>
      </c>
      <c r="H24" s="48">
        <v>333.64874419999995</v>
      </c>
      <c r="I24" s="48">
        <v>10</v>
      </c>
      <c r="J24" s="49">
        <v>15.109092199999999</v>
      </c>
      <c r="K24" s="19"/>
    </row>
    <row r="25" spans="1:11" ht="23.4" customHeight="1">
      <c r="A25" s="20">
        <v>15</v>
      </c>
      <c r="B25" s="46" t="s">
        <v>30</v>
      </c>
      <c r="C25" s="47">
        <v>65262</v>
      </c>
      <c r="D25" s="48">
        <v>125163.62573030003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9">
        <v>0</v>
      </c>
      <c r="K25" s="19"/>
    </row>
    <row r="26" spans="1:11" ht="23.4" customHeight="1">
      <c r="A26" s="20">
        <v>16</v>
      </c>
      <c r="B26" s="46" t="s">
        <v>31</v>
      </c>
      <c r="C26" s="31">
        <v>12430</v>
      </c>
      <c r="D26" s="32">
        <v>23034.345172900001</v>
      </c>
      <c r="E26" s="32">
        <v>0</v>
      </c>
      <c r="F26" s="32">
        <v>0</v>
      </c>
      <c r="G26" s="32">
        <v>1</v>
      </c>
      <c r="H26" s="32">
        <v>49</v>
      </c>
      <c r="I26" s="32">
        <v>0</v>
      </c>
      <c r="J26" s="33">
        <v>0</v>
      </c>
      <c r="K26" s="19"/>
    </row>
    <row r="27" spans="1:11" s="35" customFormat="1" ht="23.4" customHeight="1">
      <c r="A27" s="20">
        <v>17</v>
      </c>
      <c r="B27" s="50" t="s">
        <v>32</v>
      </c>
      <c r="C27" s="31">
        <v>3855</v>
      </c>
      <c r="D27" s="32">
        <v>12633.483737800001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3">
        <v>0</v>
      </c>
      <c r="K27" s="34"/>
    </row>
    <row r="28" spans="1:11" s="52" customFormat="1" ht="23.4" customHeight="1">
      <c r="A28" s="20">
        <v>18</v>
      </c>
      <c r="B28" s="46" t="s">
        <v>33</v>
      </c>
      <c r="C28" s="31">
        <v>40116</v>
      </c>
      <c r="D28" s="32">
        <v>12503.562497600082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3">
        <v>0</v>
      </c>
      <c r="K28" s="51"/>
    </row>
    <row r="29" spans="1:11" ht="23.4" customHeight="1">
      <c r="A29" s="20">
        <v>19</v>
      </c>
      <c r="B29" s="53" t="s">
        <v>34</v>
      </c>
      <c r="C29" s="54">
        <v>17054</v>
      </c>
      <c r="D29" s="55">
        <v>24695</v>
      </c>
      <c r="E29" s="55">
        <v>67</v>
      </c>
      <c r="F29" s="55">
        <v>79</v>
      </c>
      <c r="G29" s="55">
        <v>0</v>
      </c>
      <c r="H29" s="55">
        <v>0</v>
      </c>
      <c r="I29" s="55">
        <v>0</v>
      </c>
      <c r="J29" s="56">
        <v>0</v>
      </c>
      <c r="K29" s="19"/>
    </row>
    <row r="30" spans="1:11" ht="23.4" customHeight="1">
      <c r="A30" s="20">
        <v>20</v>
      </c>
      <c r="B30" s="53" t="s">
        <v>35</v>
      </c>
      <c r="C30" s="54">
        <v>255532</v>
      </c>
      <c r="D30" s="55">
        <v>59521.296721985011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6">
        <v>0</v>
      </c>
      <c r="K30" s="19"/>
    </row>
    <row r="31" spans="1:11" ht="23.4" customHeight="1">
      <c r="A31" s="20">
        <v>21</v>
      </c>
      <c r="B31" s="53" t="s">
        <v>36</v>
      </c>
      <c r="C31" s="54">
        <v>37140</v>
      </c>
      <c r="D31" s="55">
        <v>157182.65674000001</v>
      </c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6">
        <v>0</v>
      </c>
      <c r="K31" s="19"/>
    </row>
    <row r="32" spans="1:11" ht="23.4" customHeight="1">
      <c r="A32" s="20">
        <v>22</v>
      </c>
      <c r="B32" s="53" t="s">
        <v>37</v>
      </c>
      <c r="C32" s="54">
        <v>68</v>
      </c>
      <c r="D32" s="55">
        <v>37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6">
        <v>0</v>
      </c>
      <c r="K32" s="19"/>
    </row>
    <row r="33" spans="1:11" ht="23.4" customHeight="1">
      <c r="A33" s="20">
        <v>23</v>
      </c>
      <c r="B33" s="53" t="s">
        <v>38</v>
      </c>
      <c r="C33" s="54">
        <v>61479</v>
      </c>
      <c r="D33" s="55">
        <v>16808.633028100005</v>
      </c>
      <c r="E33" s="55">
        <v>0</v>
      </c>
      <c r="F33" s="55">
        <v>0</v>
      </c>
      <c r="G33" s="55">
        <v>0</v>
      </c>
      <c r="H33" s="55">
        <v>0</v>
      </c>
      <c r="I33" s="55">
        <v>0</v>
      </c>
      <c r="J33" s="56">
        <v>0</v>
      </c>
      <c r="K33" s="19"/>
    </row>
    <row r="34" spans="1:11" s="35" customFormat="1" ht="23.4" customHeight="1">
      <c r="A34" s="20">
        <v>24</v>
      </c>
      <c r="B34" s="46" t="s">
        <v>39</v>
      </c>
      <c r="C34" s="31">
        <v>5813</v>
      </c>
      <c r="D34" s="32">
        <v>15995.540209533599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3">
        <v>0</v>
      </c>
      <c r="K34" s="34"/>
    </row>
    <row r="35" spans="1:11" ht="23.4" customHeight="1">
      <c r="A35" s="20">
        <v>25</v>
      </c>
      <c r="B35" s="46" t="s">
        <v>40</v>
      </c>
      <c r="C35" s="31">
        <v>817</v>
      </c>
      <c r="D35" s="32">
        <v>2319.0680184000003</v>
      </c>
      <c r="E35" s="32">
        <v>10</v>
      </c>
      <c r="F35" s="32">
        <v>1.8073953</v>
      </c>
      <c r="G35" s="32">
        <v>0</v>
      </c>
      <c r="H35" s="32">
        <v>0</v>
      </c>
      <c r="I35" s="32">
        <v>0</v>
      </c>
      <c r="J35" s="33">
        <v>0</v>
      </c>
      <c r="K35" s="19"/>
    </row>
    <row r="36" spans="1:11" s="35" customFormat="1" ht="23.4" customHeight="1">
      <c r="A36" s="20">
        <v>26</v>
      </c>
      <c r="B36" s="53" t="s">
        <v>41</v>
      </c>
      <c r="C36" s="54">
        <v>63587</v>
      </c>
      <c r="D36" s="55">
        <v>22285</v>
      </c>
      <c r="E36" s="55">
        <v>0</v>
      </c>
      <c r="F36" s="55">
        <v>0</v>
      </c>
      <c r="G36" s="55">
        <v>0</v>
      </c>
      <c r="H36" s="55">
        <v>0</v>
      </c>
      <c r="I36" s="55">
        <v>0</v>
      </c>
      <c r="J36" s="56">
        <v>0</v>
      </c>
      <c r="K36" s="34"/>
    </row>
    <row r="37" spans="1:11" ht="23.4" customHeight="1" thickBot="1">
      <c r="A37" s="20">
        <v>27</v>
      </c>
      <c r="B37" s="46" t="s">
        <v>42</v>
      </c>
      <c r="C37" s="31">
        <v>3732</v>
      </c>
      <c r="D37" s="32">
        <v>1026.5162349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3">
        <v>0</v>
      </c>
      <c r="K37" s="19"/>
    </row>
    <row r="38" spans="1:11" ht="23.4" customHeight="1" thickBot="1">
      <c r="A38" s="37"/>
      <c r="B38" s="38" t="s">
        <v>25</v>
      </c>
      <c r="C38" s="39">
        <f t="shared" ref="C38:J38" si="1">SUM(C23:C37)</f>
        <v>577802</v>
      </c>
      <c r="D38" s="40">
        <f t="shared" si="1"/>
        <v>503709.21853241872</v>
      </c>
      <c r="E38" s="40">
        <f t="shared" si="1"/>
        <v>371</v>
      </c>
      <c r="F38" s="40">
        <f t="shared" si="1"/>
        <v>188.1968449</v>
      </c>
      <c r="G38" s="40">
        <f t="shared" si="1"/>
        <v>91</v>
      </c>
      <c r="H38" s="40">
        <f t="shared" si="1"/>
        <v>607.57450389999997</v>
      </c>
      <c r="I38" s="40">
        <f t="shared" si="1"/>
        <v>13</v>
      </c>
      <c r="J38" s="40">
        <f t="shared" si="1"/>
        <v>17.809092199999998</v>
      </c>
      <c r="K38" s="19"/>
    </row>
    <row r="39" spans="1:11" ht="23.4" customHeight="1" thickBot="1">
      <c r="A39" s="57" t="s">
        <v>43</v>
      </c>
      <c r="B39" s="91" t="s">
        <v>44</v>
      </c>
      <c r="C39" s="91"/>
      <c r="D39" s="91"/>
      <c r="E39" s="91"/>
      <c r="F39" s="91"/>
      <c r="G39" s="91"/>
      <c r="H39" s="91"/>
      <c r="I39" s="91"/>
      <c r="J39" s="94"/>
      <c r="K39" s="19"/>
    </row>
    <row r="40" spans="1:11" s="35" customFormat="1" ht="23.4" customHeight="1" thickBot="1">
      <c r="A40" s="37">
        <v>28</v>
      </c>
      <c r="B40" s="58" t="s">
        <v>45</v>
      </c>
      <c r="C40" s="39">
        <v>257695</v>
      </c>
      <c r="D40" s="40">
        <v>554507.2100000002</v>
      </c>
      <c r="E40" s="40">
        <v>2</v>
      </c>
      <c r="F40" s="40">
        <v>0.94</v>
      </c>
      <c r="G40" s="40">
        <v>148</v>
      </c>
      <c r="H40" s="40">
        <v>64.84</v>
      </c>
      <c r="I40" s="40">
        <v>0</v>
      </c>
      <c r="J40" s="59">
        <v>0</v>
      </c>
      <c r="K40" s="34"/>
    </row>
    <row r="41" spans="1:11" ht="23.4" customHeight="1" thickBot="1">
      <c r="A41" s="60"/>
      <c r="B41" s="38" t="s">
        <v>25</v>
      </c>
      <c r="C41" s="39">
        <f t="shared" ref="C41:J41" si="2">C40</f>
        <v>257695</v>
      </c>
      <c r="D41" s="40">
        <f t="shared" si="2"/>
        <v>554507.2100000002</v>
      </c>
      <c r="E41" s="40">
        <f t="shared" si="2"/>
        <v>2</v>
      </c>
      <c r="F41" s="40">
        <f t="shared" si="2"/>
        <v>0.94</v>
      </c>
      <c r="G41" s="40">
        <f t="shared" si="2"/>
        <v>148</v>
      </c>
      <c r="H41" s="40">
        <f t="shared" si="2"/>
        <v>64.84</v>
      </c>
      <c r="I41" s="40">
        <f t="shared" si="2"/>
        <v>0</v>
      </c>
      <c r="J41" s="40">
        <f t="shared" si="2"/>
        <v>0</v>
      </c>
      <c r="K41" s="19"/>
    </row>
    <row r="42" spans="1:11" ht="23.4" customHeight="1" thickBot="1">
      <c r="A42" s="61" t="s">
        <v>46</v>
      </c>
      <c r="B42" s="91" t="s">
        <v>47</v>
      </c>
      <c r="C42" s="91"/>
      <c r="D42" s="91"/>
      <c r="E42" s="91"/>
      <c r="F42" s="91"/>
      <c r="G42" s="91"/>
      <c r="H42" s="91"/>
      <c r="I42" s="91"/>
      <c r="J42" s="94"/>
      <c r="K42" s="19"/>
    </row>
    <row r="43" spans="1:11" ht="23.4" customHeight="1" thickBot="1">
      <c r="A43" s="62">
        <v>29</v>
      </c>
      <c r="B43" s="58" t="s">
        <v>48</v>
      </c>
      <c r="C43" s="39">
        <v>830380</v>
      </c>
      <c r="D43" s="40">
        <v>583026.88546929008</v>
      </c>
      <c r="E43" s="40">
        <v>2208</v>
      </c>
      <c r="F43" s="40">
        <v>954.76999999999987</v>
      </c>
      <c r="G43" s="40">
        <v>0</v>
      </c>
      <c r="H43" s="40">
        <v>0</v>
      </c>
      <c r="I43" s="40">
        <v>0</v>
      </c>
      <c r="J43" s="59">
        <v>0</v>
      </c>
      <c r="K43" s="19"/>
    </row>
    <row r="44" spans="1:11" ht="23.4" customHeight="1" thickBot="1">
      <c r="A44" s="63"/>
      <c r="B44" s="64" t="s">
        <v>25</v>
      </c>
      <c r="C44" s="40">
        <f t="shared" ref="C44:J44" si="3">C43</f>
        <v>830380</v>
      </c>
      <c r="D44" s="40">
        <f t="shared" si="3"/>
        <v>583026.88546929008</v>
      </c>
      <c r="E44" s="40">
        <f t="shared" si="3"/>
        <v>2208</v>
      </c>
      <c r="F44" s="40">
        <f t="shared" si="3"/>
        <v>954.76999999999987</v>
      </c>
      <c r="G44" s="40">
        <f t="shared" si="3"/>
        <v>0</v>
      </c>
      <c r="H44" s="40">
        <f t="shared" si="3"/>
        <v>0</v>
      </c>
      <c r="I44" s="40">
        <f t="shared" si="3"/>
        <v>0</v>
      </c>
      <c r="J44" s="40">
        <f t="shared" si="3"/>
        <v>0</v>
      </c>
      <c r="K44" s="19"/>
    </row>
    <row r="45" spans="1:11" ht="23.4" customHeight="1" thickBot="1">
      <c r="A45" s="65"/>
      <c r="B45" s="91" t="s">
        <v>49</v>
      </c>
      <c r="C45" s="91"/>
      <c r="D45" s="91"/>
      <c r="E45" s="91"/>
      <c r="F45" s="91"/>
      <c r="G45" s="91"/>
      <c r="H45" s="91"/>
      <c r="I45" s="91"/>
      <c r="J45" s="94"/>
      <c r="K45" s="19"/>
    </row>
    <row r="46" spans="1:11" ht="23.4" customHeight="1" thickBot="1">
      <c r="A46" s="37"/>
      <c r="B46" s="38" t="s">
        <v>50</v>
      </c>
      <c r="C46" s="66">
        <f t="shared" ref="C46:J46" si="4">C21+C38</f>
        <v>1473060.6</v>
      </c>
      <c r="D46" s="67">
        <f t="shared" si="4"/>
        <v>2884092.0236185994</v>
      </c>
      <c r="E46" s="67">
        <f t="shared" si="4"/>
        <v>23412</v>
      </c>
      <c r="F46" s="67">
        <f t="shared" si="4"/>
        <v>136705.73851854884</v>
      </c>
      <c r="G46" s="67">
        <f t="shared" si="4"/>
        <v>46113</v>
      </c>
      <c r="H46" s="67">
        <f t="shared" si="4"/>
        <v>208742.93260052495</v>
      </c>
      <c r="I46" s="67">
        <f t="shared" si="4"/>
        <v>5625</v>
      </c>
      <c r="J46" s="67">
        <f t="shared" si="4"/>
        <v>12854.124558919</v>
      </c>
      <c r="K46" s="19"/>
    </row>
    <row r="47" spans="1:11" ht="23.4" customHeight="1" thickBot="1">
      <c r="A47" s="68"/>
      <c r="B47" s="69" t="s">
        <v>51</v>
      </c>
      <c r="C47" s="70">
        <f t="shared" ref="C47:J47" si="5">C41</f>
        <v>257695</v>
      </c>
      <c r="D47" s="71">
        <f t="shared" si="5"/>
        <v>554507.2100000002</v>
      </c>
      <c r="E47" s="71">
        <f t="shared" si="5"/>
        <v>2</v>
      </c>
      <c r="F47" s="71">
        <f t="shared" si="5"/>
        <v>0.94</v>
      </c>
      <c r="G47" s="71">
        <f t="shared" si="5"/>
        <v>148</v>
      </c>
      <c r="H47" s="71">
        <f t="shared" si="5"/>
        <v>64.84</v>
      </c>
      <c r="I47" s="71">
        <f t="shared" si="5"/>
        <v>0</v>
      </c>
      <c r="J47" s="71">
        <f t="shared" si="5"/>
        <v>0</v>
      </c>
      <c r="K47" s="19"/>
    </row>
    <row r="48" spans="1:11" ht="23.4" customHeight="1" thickBot="1">
      <c r="A48" s="37"/>
      <c r="B48" s="38" t="s">
        <v>52</v>
      </c>
      <c r="C48" s="66">
        <f t="shared" ref="C48:J48" si="6">C46+C47</f>
        <v>1730755.6</v>
      </c>
      <c r="D48" s="67">
        <f t="shared" si="6"/>
        <v>3438599.2336185994</v>
      </c>
      <c r="E48" s="67">
        <f t="shared" si="6"/>
        <v>23414</v>
      </c>
      <c r="F48" s="67">
        <f t="shared" si="6"/>
        <v>136706.67851854884</v>
      </c>
      <c r="G48" s="67">
        <f t="shared" si="6"/>
        <v>46261</v>
      </c>
      <c r="H48" s="67">
        <f t="shared" si="6"/>
        <v>208807.77260052494</v>
      </c>
      <c r="I48" s="67">
        <f t="shared" si="6"/>
        <v>5625</v>
      </c>
      <c r="J48" s="67">
        <f t="shared" si="6"/>
        <v>12854.124558919</v>
      </c>
      <c r="K48" s="19"/>
    </row>
    <row r="49" spans="1:11" ht="23.4" customHeight="1" thickBot="1">
      <c r="A49" s="68"/>
      <c r="B49" s="82" t="s">
        <v>53</v>
      </c>
      <c r="C49" s="83"/>
      <c r="D49" s="83"/>
      <c r="E49" s="83"/>
      <c r="F49" s="83"/>
      <c r="G49" s="83"/>
      <c r="H49" s="83"/>
      <c r="I49" s="83"/>
      <c r="J49" s="84"/>
      <c r="K49" s="19"/>
    </row>
    <row r="50" spans="1:11" ht="23.4" customHeight="1" thickBot="1">
      <c r="A50" s="37"/>
      <c r="B50" s="38" t="s">
        <v>54</v>
      </c>
      <c r="C50" s="66">
        <f t="shared" ref="C50:J50" si="7">C44+C48</f>
        <v>2561135.6</v>
      </c>
      <c r="D50" s="67">
        <f t="shared" si="7"/>
        <v>4021626.1190878893</v>
      </c>
      <c r="E50" s="67">
        <f t="shared" si="7"/>
        <v>25622</v>
      </c>
      <c r="F50" s="67">
        <f t="shared" si="7"/>
        <v>137661.44851854883</v>
      </c>
      <c r="G50" s="67">
        <f t="shared" si="7"/>
        <v>46261</v>
      </c>
      <c r="H50" s="67">
        <f t="shared" si="7"/>
        <v>208807.77260052494</v>
      </c>
      <c r="I50" s="67">
        <f t="shared" si="7"/>
        <v>5625</v>
      </c>
      <c r="J50" s="67">
        <f t="shared" si="7"/>
        <v>12854.124558919</v>
      </c>
      <c r="K50" s="19"/>
    </row>
    <row r="51" spans="1:11" ht="30" customHeight="1">
      <c r="A51" s="72"/>
      <c r="B51" s="73"/>
      <c r="C51" s="74"/>
      <c r="D51" s="74"/>
      <c r="E51" s="74"/>
      <c r="F51" s="74"/>
      <c r="G51" s="75"/>
      <c r="H51" s="75"/>
      <c r="I51" s="76" t="s">
        <v>55</v>
      </c>
      <c r="J51" s="75"/>
      <c r="K51" s="19"/>
    </row>
    <row r="52" spans="1:11">
      <c r="A52" s="77"/>
      <c r="C52" s="1"/>
      <c r="D52" s="1"/>
      <c r="E52" s="1"/>
      <c r="F52" s="1"/>
      <c r="G52" s="1"/>
      <c r="H52" s="1"/>
      <c r="I52" s="1"/>
      <c r="J52" s="1"/>
    </row>
    <row r="53" spans="1:11">
      <c r="A53" s="85"/>
      <c r="B53" s="85"/>
      <c r="C53" s="85"/>
      <c r="D53" s="85"/>
      <c r="E53" s="85"/>
      <c r="F53" s="85"/>
      <c r="G53" s="85"/>
      <c r="H53" s="85"/>
      <c r="I53" s="79"/>
      <c r="J53" s="79"/>
    </row>
    <row r="616" spans="4:4">
      <c r="D616" s="80">
        <f>F616+H616+J616+L616+'WS1 (2)'!C23+'WS1 (2)'!E23+'WS1 (2)'!G23+'WS1 (2)'!I230</f>
        <v>11151</v>
      </c>
    </row>
  </sheetData>
  <mergeCells count="17">
    <mergeCell ref="C6:D6"/>
    <mergeCell ref="E6:F6"/>
    <mergeCell ref="G6:H6"/>
    <mergeCell ref="I6:J6"/>
    <mergeCell ref="A1:J1"/>
    <mergeCell ref="A2:J2"/>
    <mergeCell ref="A3:J3"/>
    <mergeCell ref="A4:J4"/>
    <mergeCell ref="C5:J5"/>
    <mergeCell ref="B49:J49"/>
    <mergeCell ref="A53:H53"/>
    <mergeCell ref="B8:J8"/>
    <mergeCell ref="M9:W9"/>
    <mergeCell ref="B22:J22"/>
    <mergeCell ref="B39:J39"/>
    <mergeCell ref="B42:J42"/>
    <mergeCell ref="B45:J45"/>
  </mergeCells>
  <printOptions horizontalCentered="1"/>
  <pageMargins left="1" right="0.46" top="0.65" bottom="0.24" header="0.25" footer="0.26"/>
  <pageSetup paperSize="9"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WS1 (2)</vt:lpstr>
      <vt:lpstr>'WS1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dcterms:created xsi:type="dcterms:W3CDTF">2023-05-04T11:36:17Z</dcterms:created>
  <dcterms:modified xsi:type="dcterms:W3CDTF">2023-05-09T06:33:04Z</dcterms:modified>
</cp:coreProperties>
</file>