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MSM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MSME!$B$1:$L$42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9" i="1" s="1"/>
  <c r="D37" i="1"/>
  <c r="D39" i="1" s="1"/>
  <c r="I36" i="1"/>
  <c r="H36" i="1"/>
  <c r="G36" i="1"/>
  <c r="G37" i="1" s="1"/>
  <c r="G39" i="1" s="1"/>
  <c r="G41" i="1" s="1"/>
  <c r="F36" i="1"/>
  <c r="F37" i="1" s="1"/>
  <c r="F39" i="1" s="1"/>
  <c r="F41" i="1" s="1"/>
  <c r="E36" i="1"/>
  <c r="K36" i="1" s="1"/>
  <c r="D36" i="1"/>
  <c r="J36" i="1" s="1"/>
  <c r="K31" i="1"/>
  <c r="J31" i="1"/>
  <c r="K30" i="1"/>
  <c r="J30" i="1"/>
  <c r="K27" i="1"/>
  <c r="J27" i="1"/>
  <c r="I20" i="1"/>
  <c r="I37" i="1" s="1"/>
  <c r="I39" i="1" s="1"/>
  <c r="I41" i="1" s="1"/>
  <c r="H20" i="1"/>
  <c r="H37" i="1" s="1"/>
  <c r="H39" i="1" s="1"/>
  <c r="H41" i="1" s="1"/>
  <c r="G20" i="1"/>
  <c r="F20" i="1"/>
  <c r="E20" i="1"/>
  <c r="K20" i="1" s="1"/>
  <c r="D20" i="1"/>
  <c r="J20" i="1" s="1"/>
  <c r="K17" i="1"/>
  <c r="J17" i="1"/>
  <c r="K16" i="1"/>
  <c r="J16" i="1"/>
  <c r="K15" i="1"/>
  <c r="J15" i="1"/>
  <c r="D41" i="1" l="1"/>
  <c r="J41" i="1" s="1"/>
  <c r="J39" i="1"/>
  <c r="E41" i="1"/>
  <c r="K41" i="1" s="1"/>
  <c r="K39" i="1"/>
  <c r="K37" i="1"/>
  <c r="J37" i="1"/>
</calcChain>
</file>

<file path=xl/sharedStrings.xml><?xml version="1.0" encoding="utf-8"?>
<sst xmlns="http://schemas.openxmlformats.org/spreadsheetml/2006/main" count="52" uniqueCount="46">
  <si>
    <t>Bank wise MSME Outstanding as on 30.06.2023</t>
  </si>
  <si>
    <t>Amount in Lakhs</t>
  </si>
  <si>
    <t>S.No</t>
  </si>
  <si>
    <t>Name of the Bank</t>
  </si>
  <si>
    <t>Micro Enterprises (A)</t>
  </si>
  <si>
    <t>Small Enterprises (B)</t>
  </si>
  <si>
    <t>Medium enterprises (C)</t>
  </si>
  <si>
    <t>Total (A+B+C)</t>
  </si>
  <si>
    <t>No. of Units</t>
  </si>
  <si>
    <t>O/s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</si>
  <si>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</si>
  <si>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</si>
  <si>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</si>
  <si>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</si>
  <si>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</si>
  <si>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</si>
  <si>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</si>
  <si>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</si>
  <si>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</si>
  <si>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</si>
  <si>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</si>
  <si>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</si>
  <si>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PSU BANKS</t>
  </si>
  <si>
    <t>IDBI BANK</t>
  </si>
  <si>
    <t>J &amp; 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</si>
  <si>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</si>
  <si>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</si>
  <si>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</si>
  <si>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</si>
  <si>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</si>
  <si>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</si>
  <si>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</si>
  <si>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</si>
  <si>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</si>
  <si>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</si>
  <si>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</si>
  <si>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</si>
  <si>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</si>
  <si>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TOTAL PVT BANKS</t>
  </si>
  <si>
    <t>TOTAL PSU &amp; PVT BANKS</t>
  </si>
  <si>
    <t>PUNJAB GRAMIN BANK</t>
  </si>
  <si>
    <t>Total Commercial Banks</t>
  </si>
  <si>
    <t>PUNJAB STATE COOPERATIVE BANK</t>
  </si>
  <si>
    <t>GRAND TOTAL</t>
  </si>
  <si>
    <t>SLBC Punjab</t>
  </si>
  <si>
    <t>Annexure 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</si>
</sst>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Helv"/>
    </font>
    <font>
      <b/>
      <sz val="25"/>
      <name val="Tahoma"/>
      <family val="2"/>
    </font>
    <font>
      <b/>
      <sz val="40"/>
      <name val="Tahoma"/>
      <family val="2"/>
    </font>
    <font>
      <b/>
      <sz val="26"/>
      <name val="Arial"/>
      <family val="2"/>
    </font>
    <font>
      <b/>
      <sz val="30"/>
      <name val="Tahoma"/>
      <family val="2"/>
    </font>
    <font>
      <sz val="30"/>
      <name val="Helv"/>
    </font>
    <font>
      <b/>
      <sz val="20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b/>
      <sz val="13"/>
      <name val="Helv"/>
    </font>
    <font>
      <b/>
      <sz val="20"/>
      <color theme="1"/>
      <name val="Tahoma"/>
      <family val="2"/>
    </font>
    <font>
      <sz val="12"/>
      <color theme="1"/>
      <name val="Helv"/>
    </font>
    <font>
      <b/>
      <sz val="12"/>
      <name val="Helv"/>
    </font>
    <font>
      <b/>
      <sz val="21"/>
      <name val="Helv"/>
    </font>
    <font>
      <b/>
      <sz val="20"/>
      <name val="Helv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0">
    <xf numFmtId="0" fontId="0" fillId="0" borderId="0" xfId="0"/>
    <xf numFmtId="0" fontId="2" fillId="0" borderId="0" xfId="2" applyFont="1"/>
    <xf numFmtId="0" fontId="2" fillId="3" borderId="0" xfId="2" applyFont="1" applyFill="1" applyBorder="1" applyAlignment="1">
      <alignment horizontal="center"/>
    </xf>
    <xf numFmtId="0" fontId="2" fillId="3" borderId="0" xfId="2" applyFont="1" applyFill="1" applyBorder="1"/>
    <xf numFmtId="0" fontId="2" fillId="3" borderId="0" xfId="2" applyFont="1" applyFill="1"/>
    <xf numFmtId="0" fontId="2" fillId="0" borderId="0" xfId="2" applyFont="1" applyFill="1"/>
    <xf numFmtId="0" fontId="7" fillId="0" borderId="0" xfId="2" applyFont="1" applyFill="1"/>
    <xf numFmtId="0" fontId="7" fillId="3" borderId="0" xfId="2" applyFont="1" applyFill="1"/>
    <xf numFmtId="0" fontId="7" fillId="0" borderId="0" xfId="2" applyFont="1"/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1" fontId="8" fillId="4" borderId="13" xfId="2" applyNumberFormat="1" applyFont="1" applyFill="1" applyBorder="1" applyAlignment="1">
      <alignment horizontal="right" vertical="center"/>
    </xf>
    <xf numFmtId="0" fontId="9" fillId="3" borderId="14" xfId="2" applyFont="1" applyFill="1" applyBorder="1" applyAlignment="1" applyProtection="1">
      <alignment horizontal="center" vertical="center"/>
      <protection locked="0"/>
    </xf>
    <xf numFmtId="0" fontId="9" fillId="3" borderId="14" xfId="2" applyFont="1" applyFill="1" applyBorder="1" applyAlignment="1" applyProtection="1">
      <alignment vertical="center"/>
      <protection locked="0"/>
    </xf>
    <xf numFmtId="1" fontId="10" fillId="3" borderId="15" xfId="2" applyNumberFormat="1" applyFont="1" applyFill="1" applyBorder="1" applyAlignment="1">
      <alignment horizontal="right" vertical="center"/>
    </xf>
    <xf numFmtId="1" fontId="10" fillId="3" borderId="16" xfId="2" applyNumberFormat="1" applyFont="1" applyFill="1" applyBorder="1" applyAlignment="1">
      <alignment horizontal="right" vertical="center"/>
    </xf>
    <xf numFmtId="1" fontId="10" fillId="3" borderId="17" xfId="2" applyNumberFormat="1" applyFont="1" applyFill="1" applyBorder="1" applyAlignment="1">
      <alignment horizontal="right" vertical="center"/>
    </xf>
    <xf numFmtId="1" fontId="10" fillId="3" borderId="14" xfId="2" applyNumberFormat="1" applyFont="1" applyFill="1" applyBorder="1" applyAlignment="1">
      <alignment horizontal="right" vertical="center"/>
    </xf>
    <xf numFmtId="1" fontId="10" fillId="3" borderId="18" xfId="2" applyNumberFormat="1" applyFont="1" applyFill="1" applyBorder="1" applyAlignment="1">
      <alignment horizontal="right" vertical="center"/>
    </xf>
    <xf numFmtId="0" fontId="2" fillId="4" borderId="0" xfId="2" applyFont="1" applyFill="1"/>
    <xf numFmtId="0" fontId="9" fillId="3" borderId="19" xfId="2" applyFont="1" applyFill="1" applyBorder="1" applyAlignment="1" applyProtection="1">
      <alignment horizontal="center" vertical="center"/>
      <protection locked="0"/>
    </xf>
    <xf numFmtId="0" fontId="9" fillId="3" borderId="19" xfId="2" applyFont="1" applyFill="1" applyBorder="1" applyAlignment="1" applyProtection="1">
      <alignment vertical="center"/>
      <protection locked="0"/>
    </xf>
    <xf numFmtId="1" fontId="10" fillId="3" borderId="20" xfId="2" applyNumberFormat="1" applyFont="1" applyFill="1" applyBorder="1" applyAlignment="1">
      <alignment horizontal="right" vertical="center"/>
    </xf>
    <xf numFmtId="1" fontId="10" fillId="3" borderId="21" xfId="2" applyNumberFormat="1" applyFont="1" applyFill="1" applyBorder="1" applyAlignment="1">
      <alignment horizontal="right" vertical="center"/>
    </xf>
    <xf numFmtId="1" fontId="10" fillId="3" borderId="22" xfId="2" applyNumberFormat="1" applyFont="1" applyFill="1" applyBorder="1" applyAlignment="1">
      <alignment horizontal="right" vertical="center"/>
    </xf>
    <xf numFmtId="0" fontId="11" fillId="3" borderId="0" xfId="2" applyFont="1" applyFill="1" applyBorder="1" applyAlignment="1">
      <alignment horizontal="right" vertical="center"/>
    </xf>
    <xf numFmtId="1" fontId="10" fillId="3" borderId="19" xfId="2" applyNumberFormat="1" applyFont="1" applyFill="1" applyBorder="1" applyAlignment="1">
      <alignment horizontal="right" vertical="center"/>
    </xf>
    <xf numFmtId="1" fontId="12" fillId="4" borderId="13" xfId="2" applyNumberFormat="1" applyFont="1" applyFill="1" applyBorder="1" applyAlignment="1">
      <alignment horizontal="right" vertical="center"/>
    </xf>
    <xf numFmtId="0" fontId="13" fillId="3" borderId="0" xfId="2" applyFont="1" applyFill="1"/>
    <xf numFmtId="0" fontId="13" fillId="4" borderId="0" xfId="2" applyFont="1" applyFill="1"/>
    <xf numFmtId="0" fontId="9" fillId="3" borderId="23" xfId="2" applyFont="1" applyFill="1" applyBorder="1" applyAlignment="1" applyProtection="1">
      <alignment horizontal="center" vertical="center"/>
      <protection locked="0"/>
    </xf>
    <xf numFmtId="0" fontId="9" fillId="3" borderId="23" xfId="2" applyFont="1" applyFill="1" applyBorder="1" applyAlignment="1" applyProtection="1">
      <alignment vertical="center"/>
      <protection locked="0"/>
    </xf>
    <xf numFmtId="1" fontId="10" fillId="3" borderId="24" xfId="2" applyNumberFormat="1" applyFont="1" applyFill="1" applyBorder="1" applyAlignment="1">
      <alignment horizontal="right" vertical="center"/>
    </xf>
    <xf numFmtId="1" fontId="10" fillId="3" borderId="25" xfId="2" applyNumberFormat="1" applyFont="1" applyFill="1" applyBorder="1" applyAlignment="1">
      <alignment horizontal="right" vertical="center"/>
    </xf>
    <xf numFmtId="1" fontId="10" fillId="3" borderId="26" xfId="2" applyNumberFormat="1" applyFont="1" applyFill="1" applyBorder="1" applyAlignment="1">
      <alignment horizontal="right" vertical="center"/>
    </xf>
    <xf numFmtId="0" fontId="1" fillId="4" borderId="0" xfId="1" applyFill="1"/>
    <xf numFmtId="1" fontId="8" fillId="5" borderId="13" xfId="2" applyNumberFormat="1" applyFont="1" applyFill="1" applyBorder="1" applyAlignment="1">
      <alignment horizontal="right" vertical="center"/>
    </xf>
    <xf numFmtId="0" fontId="9" fillId="3" borderId="12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vertical="center"/>
      <protection locked="0"/>
    </xf>
    <xf numFmtId="1" fontId="10" fillId="3" borderId="10" xfId="2" applyNumberFormat="1" applyFont="1" applyFill="1" applyBorder="1" applyAlignment="1">
      <alignment horizontal="right" vertical="center"/>
    </xf>
    <xf numFmtId="1" fontId="10" fillId="3" borderId="1" xfId="2" applyNumberFormat="1" applyFont="1" applyFill="1" applyBorder="1" applyAlignment="1">
      <alignment horizontal="right" vertical="center"/>
    </xf>
    <xf numFmtId="0" fontId="2" fillId="5" borderId="0" xfId="2" applyFont="1" applyFill="1"/>
    <xf numFmtId="1" fontId="3" fillId="3" borderId="0" xfId="2" applyNumberFormat="1" applyFont="1" applyFill="1" applyBorder="1" applyAlignment="1">
      <alignment horizontal="right" vertical="center"/>
    </xf>
    <xf numFmtId="0" fontId="9" fillId="3" borderId="9" xfId="2" applyFont="1" applyFill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 applyProtection="1">
      <alignment vertical="center"/>
      <protection locked="0"/>
    </xf>
    <xf numFmtId="1" fontId="10" fillId="3" borderId="9" xfId="2" applyNumberFormat="1" applyFont="1" applyFill="1" applyBorder="1" applyAlignment="1">
      <alignment horizontal="right" vertical="center"/>
    </xf>
    <xf numFmtId="1" fontId="10" fillId="3" borderId="27" xfId="2" applyNumberFormat="1" applyFont="1" applyFill="1" applyBorder="1" applyAlignment="1">
      <alignment horizontal="right" vertical="center"/>
    </xf>
    <xf numFmtId="1" fontId="10" fillId="3" borderId="28" xfId="2" applyNumberFormat="1" applyFont="1" applyFill="1" applyBorder="1" applyAlignment="1">
      <alignment horizontal="right" vertical="center"/>
    </xf>
    <xf numFmtId="0" fontId="10" fillId="3" borderId="20" xfId="2" applyFont="1" applyFill="1" applyBorder="1" applyAlignment="1">
      <alignment horizontal="right" vertical="center"/>
    </xf>
    <xf numFmtId="0" fontId="10" fillId="3" borderId="29" xfId="2" applyFont="1" applyFill="1" applyBorder="1" applyAlignment="1">
      <alignment horizontal="right" vertical="center"/>
    </xf>
    <xf numFmtId="0" fontId="10" fillId="3" borderId="30" xfId="2" applyFont="1" applyFill="1" applyBorder="1" applyAlignment="1">
      <alignment horizontal="right" vertical="center"/>
    </xf>
    <xf numFmtId="0" fontId="9" fillId="3" borderId="14" xfId="2" applyFont="1" applyFill="1" applyBorder="1" applyAlignment="1" applyProtection="1">
      <alignment horizontal="center" vertical="center" wrapText="1"/>
      <protection locked="0"/>
    </xf>
    <xf numFmtId="0" fontId="9" fillId="3" borderId="14" xfId="2" applyFont="1" applyFill="1" applyBorder="1" applyAlignment="1" applyProtection="1">
      <alignment vertical="center" wrapText="1"/>
      <protection locked="0"/>
    </xf>
    <xf numFmtId="1" fontId="10" fillId="3" borderId="31" xfId="2" applyNumberFormat="1" applyFont="1" applyFill="1" applyBorder="1" applyAlignment="1">
      <alignment horizontal="right" vertical="center"/>
    </xf>
    <xf numFmtId="1" fontId="10" fillId="3" borderId="29" xfId="2" applyNumberFormat="1" applyFont="1" applyFill="1" applyBorder="1" applyAlignment="1">
      <alignment horizontal="right" vertical="center"/>
    </xf>
    <xf numFmtId="1" fontId="10" fillId="3" borderId="30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vertical="center"/>
    </xf>
    <xf numFmtId="0" fontId="2" fillId="3" borderId="0" xfId="2" applyFont="1" applyFill="1" applyAlignment="1">
      <alignment horizontal="center"/>
    </xf>
    <xf numFmtId="0" fontId="14" fillId="3" borderId="0" xfId="2" applyFont="1" applyFill="1" applyAlignment="1">
      <alignment vertical="center"/>
    </xf>
    <xf numFmtId="0" fontId="14" fillId="3" borderId="0" xfId="2" applyFont="1" applyFill="1"/>
    <xf numFmtId="0" fontId="15" fillId="3" borderId="0" xfId="2" applyFont="1" applyFill="1"/>
    <xf numFmtId="0" fontId="2" fillId="0" borderId="0" xfId="2" applyFont="1" applyFill="1" applyAlignment="1">
      <alignment horizontal="center"/>
    </xf>
    <xf numFmtId="0" fontId="14" fillId="0" borderId="0" xfId="2" applyFont="1" applyFill="1" applyAlignment="1">
      <alignment vertical="center"/>
    </xf>
    <xf numFmtId="1" fontId="16" fillId="0" borderId="0" xfId="2" applyNumberFormat="1" applyFont="1" applyFill="1" applyAlignment="1">
      <alignment vertical="center"/>
    </xf>
    <xf numFmtId="0" fontId="14" fillId="0" borderId="0" xfId="2" applyFont="1" applyFill="1"/>
    <xf numFmtId="0" fontId="3" fillId="3" borderId="0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right"/>
    </xf>
    <xf numFmtId="0" fontId="5" fillId="3" borderId="3" xfId="2" applyFont="1" applyFill="1" applyBorder="1" applyAlignment="1">
      <alignment horizontal="right"/>
    </xf>
    <xf numFmtId="0" fontId="3" fillId="3" borderId="4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7" xfId="2" applyNumberFormat="1" applyFont="1" applyFill="1" applyBorder="1" applyAlignment="1">
      <alignment horizontal="center" vertical="center"/>
    </xf>
    <xf numFmtId="1" fontId="3" fillId="3" borderId="9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</cellXfs>
  <cellStyles count="3">
    <cellStyle name="Bad" xfId="1" builtinId="27"/>
    <cellStyle name="Normal" xfId="0" builtinId="0"/>
    <cellStyle name="Normal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ySplit="7" topLeftCell="D8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I10" sqref="I10"/>
    </sheetView>
  </sheetViews>
  <sheetFormatPr defaultColWidth="10.88671875" defaultRowHeight="15.6" x14ac:dyDescent="0.3"/>
  <cols>
    <col min="1" max="1" width="0" style="1" hidden="1" customWidth="1"/>
    <col min="2" max="2" width="14" style="65" customWidth="1"/>
    <col min="3" max="3" width="69.6640625" style="5" customWidth="1"/>
    <col min="4" max="6" width="31.88671875" style="5" customWidth="1"/>
    <col min="7" max="7" width="42.21875" style="5" customWidth="1"/>
    <col min="8" max="10" width="31.88671875" style="5" customWidth="1"/>
    <col min="11" max="11" width="36.33203125" style="5" customWidth="1"/>
    <col min="12" max="12" width="20" style="5" customWidth="1"/>
    <col min="13" max="13" width="10.88671875" style="1"/>
    <col min="14" max="14" width="22.5546875" style="1" customWidth="1"/>
    <col min="15" max="16384" width="10.88671875" style="1"/>
  </cols>
  <sheetData>
    <row r="1" spans="1:14" ht="57" customHeight="1" thickBot="1" x14ac:dyDescent="0.35">
      <c r="B1" s="2"/>
      <c r="C1" s="3"/>
      <c r="D1" s="3"/>
      <c r="E1" s="3"/>
      <c r="F1" s="3"/>
      <c r="G1" s="3"/>
      <c r="H1" s="3"/>
      <c r="I1" s="3"/>
      <c r="J1" s="69" t="s">
        <v>45</v>
      </c>
      <c r="K1" s="69"/>
      <c r="L1" s="4"/>
    </row>
    <row r="2" spans="1:14" ht="56.4" customHeight="1" thickBot="1" x14ac:dyDescent="0.35">
      <c r="A2" s="5"/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2"/>
      <c r="L2" s="4"/>
      <c r="M2" s="4"/>
      <c r="N2" s="4"/>
    </row>
    <row r="3" spans="1:14" ht="28.2" customHeight="1" thickBot="1" x14ac:dyDescent="0.65">
      <c r="A3" s="5"/>
      <c r="B3" s="73" t="s">
        <v>1</v>
      </c>
      <c r="C3" s="74"/>
      <c r="D3" s="74"/>
      <c r="E3" s="74"/>
      <c r="F3" s="74"/>
      <c r="G3" s="74"/>
      <c r="H3" s="74"/>
      <c r="I3" s="74"/>
      <c r="J3" s="74"/>
      <c r="K3" s="75"/>
      <c r="L3" s="4"/>
      <c r="M3" s="4"/>
      <c r="N3" s="4"/>
    </row>
    <row r="4" spans="1:14" ht="37.5" customHeight="1" x14ac:dyDescent="0.3">
      <c r="A4" s="5"/>
      <c r="B4" s="76" t="s">
        <v>2</v>
      </c>
      <c r="C4" s="79" t="s">
        <v>3</v>
      </c>
      <c r="D4" s="76" t="s">
        <v>4</v>
      </c>
      <c r="E4" s="82"/>
      <c r="F4" s="84" t="s">
        <v>5</v>
      </c>
      <c r="G4" s="84"/>
      <c r="H4" s="76" t="s">
        <v>6</v>
      </c>
      <c r="I4" s="82"/>
      <c r="J4" s="86" t="s">
        <v>7</v>
      </c>
      <c r="K4" s="87"/>
      <c r="L4" s="4"/>
      <c r="M4" s="4"/>
      <c r="N4" s="4"/>
    </row>
    <row r="5" spans="1:14" s="8" customFormat="1" ht="35.4" customHeight="1" x14ac:dyDescent="0.65">
      <c r="A5" s="6"/>
      <c r="B5" s="77"/>
      <c r="C5" s="80"/>
      <c r="D5" s="77"/>
      <c r="E5" s="83"/>
      <c r="F5" s="85"/>
      <c r="G5" s="85"/>
      <c r="H5" s="77"/>
      <c r="I5" s="83"/>
      <c r="J5" s="88"/>
      <c r="K5" s="89"/>
      <c r="L5" s="7"/>
      <c r="M5" s="7"/>
      <c r="N5" s="7"/>
    </row>
    <row r="6" spans="1:14" ht="66" customHeight="1" thickBot="1" x14ac:dyDescent="0.35">
      <c r="A6" s="5"/>
      <c r="B6" s="77"/>
      <c r="C6" s="80"/>
      <c r="D6" s="77"/>
      <c r="E6" s="83"/>
      <c r="F6" s="85"/>
      <c r="G6" s="85"/>
      <c r="H6" s="77"/>
      <c r="I6" s="83"/>
      <c r="J6" s="88"/>
      <c r="K6" s="89"/>
      <c r="L6" s="4"/>
      <c r="M6" s="4"/>
      <c r="N6" s="4"/>
    </row>
    <row r="7" spans="1:14" ht="79.8" customHeight="1" thickBot="1" x14ac:dyDescent="0.35">
      <c r="A7" s="5"/>
      <c r="B7" s="78"/>
      <c r="C7" s="81"/>
      <c r="D7" s="9" t="s">
        <v>8</v>
      </c>
      <c r="E7" s="10" t="s">
        <v>9</v>
      </c>
      <c r="F7" s="11" t="s">
        <v>8</v>
      </c>
      <c r="G7" s="12" t="s">
        <v>9</v>
      </c>
      <c r="H7" s="9" t="s">
        <v>8</v>
      </c>
      <c r="I7" s="10" t="s">
        <v>9</v>
      </c>
      <c r="J7" s="11" t="s">
        <v>8</v>
      </c>
      <c r="K7" s="13" t="s">
        <v>9</v>
      </c>
      <c r="L7" s="4"/>
      <c r="M7" s="4"/>
      <c r="N7" s="4"/>
    </row>
    <row r="8" spans="1:14" s="22" customFormat="1" ht="70.8" customHeight="1" thickBot="1" x14ac:dyDescent="0.35">
      <c r="A8" s="14">
        <v>1</v>
      </c>
      <c r="B8" s="15">
        <v>1</v>
      </c>
      <c r="C8" s="16" t="s">
        <v>10</v>
      </c>
      <c r="D8" s="17">
        <v>97064</v>
      </c>
      <c r="E8" s="18">
        <v>387126.41526579997</v>
      </c>
      <c r="F8" s="18">
        <v>9434</v>
      </c>
      <c r="G8" s="18">
        <v>383836.0420741</v>
      </c>
      <c r="H8" s="18">
        <v>996</v>
      </c>
      <c r="I8" s="19">
        <v>255580.73703259998</v>
      </c>
      <c r="J8" s="20">
        <v>107494</v>
      </c>
      <c r="K8" s="21">
        <v>1026543.1943725001</v>
      </c>
      <c r="L8" s="4"/>
      <c r="M8" s="4"/>
      <c r="N8" s="4"/>
    </row>
    <row r="9" spans="1:14" s="22" customFormat="1" ht="70.8" customHeight="1" thickBot="1" x14ac:dyDescent="0.35">
      <c r="A9" s="14">
        <v>2</v>
      </c>
      <c r="B9" s="23">
        <v>2</v>
      </c>
      <c r="C9" s="24" t="s">
        <v>11</v>
      </c>
      <c r="D9" s="25">
        <v>48036</v>
      </c>
      <c r="E9" s="26">
        <v>189484.94498000003</v>
      </c>
      <c r="F9" s="26">
        <v>2251</v>
      </c>
      <c r="G9" s="26">
        <v>65689.101970000003</v>
      </c>
      <c r="H9" s="26">
        <v>318</v>
      </c>
      <c r="I9" s="27">
        <v>22884.01384</v>
      </c>
      <c r="J9" s="20">
        <v>50605</v>
      </c>
      <c r="K9" s="21">
        <v>278058.06079000002</v>
      </c>
      <c r="L9" s="4"/>
      <c r="M9" s="4"/>
      <c r="N9" s="4"/>
    </row>
    <row r="10" spans="1:14" s="22" customFormat="1" ht="70.8" customHeight="1" thickBot="1" x14ac:dyDescent="0.35">
      <c r="A10" s="14">
        <v>4</v>
      </c>
      <c r="B10" s="15">
        <v>3</v>
      </c>
      <c r="C10" s="24" t="s">
        <v>12</v>
      </c>
      <c r="D10" s="25">
        <v>25924</v>
      </c>
      <c r="E10" s="26">
        <v>87456.540794200002</v>
      </c>
      <c r="F10" s="26">
        <v>519</v>
      </c>
      <c r="G10" s="26">
        <v>20460.344729</v>
      </c>
      <c r="H10" s="26">
        <v>10</v>
      </c>
      <c r="I10" s="27">
        <v>2865.0076064999998</v>
      </c>
      <c r="J10" s="20">
        <v>26453</v>
      </c>
      <c r="K10" s="21">
        <v>110781.89312970001</v>
      </c>
      <c r="L10" s="4"/>
      <c r="M10" s="4"/>
      <c r="N10" s="4"/>
    </row>
    <row r="11" spans="1:14" s="22" customFormat="1" ht="70.8" customHeight="1" thickBot="1" x14ac:dyDescent="0.35">
      <c r="A11" s="14">
        <v>7</v>
      </c>
      <c r="B11" s="23">
        <v>4</v>
      </c>
      <c r="C11" s="24" t="s">
        <v>13</v>
      </c>
      <c r="D11" s="25">
        <v>18161</v>
      </c>
      <c r="E11" s="26">
        <v>99450.821040300012</v>
      </c>
      <c r="F11" s="26">
        <v>578</v>
      </c>
      <c r="G11" s="26">
        <v>41764.180272100006</v>
      </c>
      <c r="H11" s="26">
        <v>116</v>
      </c>
      <c r="I11" s="27">
        <v>34792.689768299999</v>
      </c>
      <c r="J11" s="20">
        <v>18855</v>
      </c>
      <c r="K11" s="21">
        <v>176007.69108070002</v>
      </c>
      <c r="L11" s="4"/>
      <c r="M11" s="4"/>
      <c r="N11" s="4"/>
    </row>
    <row r="12" spans="1:14" s="22" customFormat="1" ht="70.8" customHeight="1" thickBot="1" x14ac:dyDescent="0.35">
      <c r="A12" s="14">
        <v>8</v>
      </c>
      <c r="B12" s="15">
        <v>5</v>
      </c>
      <c r="C12" s="24" t="s">
        <v>14</v>
      </c>
      <c r="D12" s="25">
        <v>24334</v>
      </c>
      <c r="E12" s="26">
        <v>88159.280000000013</v>
      </c>
      <c r="F12" s="26">
        <v>523</v>
      </c>
      <c r="G12" s="26">
        <v>44329.47</v>
      </c>
      <c r="H12" s="26">
        <v>63</v>
      </c>
      <c r="I12" s="27">
        <v>18430.689999999999</v>
      </c>
      <c r="J12" s="20">
        <v>24920</v>
      </c>
      <c r="K12" s="21">
        <v>150919.44</v>
      </c>
      <c r="L12" s="4"/>
      <c r="M12" s="4"/>
      <c r="N12" s="4"/>
    </row>
    <row r="13" spans="1:14" s="22" customFormat="1" ht="70.8" customHeight="1" thickBot="1" x14ac:dyDescent="0.35">
      <c r="A13" s="14">
        <v>9</v>
      </c>
      <c r="B13" s="23">
        <v>6</v>
      </c>
      <c r="C13" s="24" t="s">
        <v>15</v>
      </c>
      <c r="D13" s="25">
        <v>2726</v>
      </c>
      <c r="E13" s="26">
        <v>4685.9963948000004</v>
      </c>
      <c r="F13" s="26">
        <v>528</v>
      </c>
      <c r="G13" s="26">
        <v>16013.113129999998</v>
      </c>
      <c r="H13" s="26">
        <v>2</v>
      </c>
      <c r="I13" s="27">
        <v>4431.4203625999999</v>
      </c>
      <c r="J13" s="20">
        <v>3256</v>
      </c>
      <c r="K13" s="21">
        <v>25130.5298874</v>
      </c>
      <c r="L13" s="4"/>
      <c r="M13" s="4"/>
      <c r="N13" s="4"/>
    </row>
    <row r="14" spans="1:14" s="22" customFormat="1" ht="70.8" customHeight="1" thickBot="1" x14ac:dyDescent="0.35">
      <c r="A14" s="14">
        <v>10</v>
      </c>
      <c r="B14" s="15">
        <v>7</v>
      </c>
      <c r="C14" s="24" t="s">
        <v>16</v>
      </c>
      <c r="D14" s="25">
        <v>43849.8</v>
      </c>
      <c r="E14" s="26">
        <v>186257.50800000003</v>
      </c>
      <c r="F14" s="26">
        <v>2200.14</v>
      </c>
      <c r="G14" s="26">
        <v>88019.063999999984</v>
      </c>
      <c r="H14" s="26">
        <v>227.46</v>
      </c>
      <c r="I14" s="27">
        <v>29357.425800000001</v>
      </c>
      <c r="J14" s="20">
        <v>46277.4</v>
      </c>
      <c r="K14" s="21">
        <v>303633.99780000007</v>
      </c>
      <c r="L14" s="28"/>
      <c r="M14" s="4"/>
      <c r="N14" s="4"/>
    </row>
    <row r="15" spans="1:14" s="22" customFormat="1" ht="70.8" customHeight="1" thickBot="1" x14ac:dyDescent="0.35">
      <c r="A15" s="14">
        <v>11</v>
      </c>
      <c r="B15" s="23">
        <v>8</v>
      </c>
      <c r="C15" s="24" t="s">
        <v>17</v>
      </c>
      <c r="D15" s="25">
        <v>19076</v>
      </c>
      <c r="E15" s="25">
        <v>81388.49582979994</v>
      </c>
      <c r="F15" s="25">
        <v>778</v>
      </c>
      <c r="G15" s="25">
        <v>31418.582117299993</v>
      </c>
      <c r="H15" s="25">
        <v>66</v>
      </c>
      <c r="I15" s="29">
        <v>20164.787233599996</v>
      </c>
      <c r="J15" s="20">
        <f t="shared" ref="J15:K20" si="0">D15+F15+H15</f>
        <v>19920</v>
      </c>
      <c r="K15" s="21">
        <f t="shared" si="0"/>
        <v>132971.86518069991</v>
      </c>
      <c r="L15" s="4"/>
      <c r="M15" s="4"/>
      <c r="N15" s="4"/>
    </row>
    <row r="16" spans="1:14" s="32" customFormat="1" ht="70.8" customHeight="1" thickBot="1" x14ac:dyDescent="0.35">
      <c r="A16" s="30">
        <v>13</v>
      </c>
      <c r="B16" s="15">
        <v>9</v>
      </c>
      <c r="C16" s="24" t="s">
        <v>18</v>
      </c>
      <c r="D16" s="25">
        <v>12467</v>
      </c>
      <c r="E16" s="26">
        <v>58440</v>
      </c>
      <c r="F16" s="26">
        <v>2550</v>
      </c>
      <c r="G16" s="26">
        <v>58355.520674917003</v>
      </c>
      <c r="H16" s="26">
        <v>103</v>
      </c>
      <c r="I16" s="27">
        <v>37794.665371600007</v>
      </c>
      <c r="J16" s="20">
        <f t="shared" si="0"/>
        <v>15120</v>
      </c>
      <c r="K16" s="21">
        <f t="shared" si="0"/>
        <v>154590.18604651702</v>
      </c>
      <c r="L16" s="4"/>
      <c r="M16" s="31"/>
      <c r="N16" s="31"/>
    </row>
    <row r="17" spans="1:15" s="22" customFormat="1" ht="70.8" customHeight="1" thickBot="1" x14ac:dyDescent="0.35">
      <c r="A17" s="14">
        <v>14</v>
      </c>
      <c r="B17" s="23">
        <v>10</v>
      </c>
      <c r="C17" s="24" t="s">
        <v>19</v>
      </c>
      <c r="D17" s="25">
        <v>7231</v>
      </c>
      <c r="E17" s="26">
        <v>40176.119999999995</v>
      </c>
      <c r="F17" s="26">
        <v>221</v>
      </c>
      <c r="G17" s="26">
        <v>15216.000000000004</v>
      </c>
      <c r="H17" s="26">
        <v>32</v>
      </c>
      <c r="I17" s="27">
        <v>4851.2700000000004</v>
      </c>
      <c r="J17" s="20">
        <f t="shared" si="0"/>
        <v>7484</v>
      </c>
      <c r="K17" s="21">
        <f t="shared" si="0"/>
        <v>60243.39</v>
      </c>
      <c r="L17" s="4"/>
      <c r="M17" s="4"/>
      <c r="N17" s="4"/>
    </row>
    <row r="18" spans="1:15" s="32" customFormat="1" ht="70.8" customHeight="1" thickBot="1" x14ac:dyDescent="0.35">
      <c r="A18" s="30">
        <v>15</v>
      </c>
      <c r="B18" s="15">
        <v>11</v>
      </c>
      <c r="C18" s="24" t="s">
        <v>20</v>
      </c>
      <c r="D18" s="25">
        <v>37468</v>
      </c>
      <c r="E18" s="26">
        <v>238785.2000000001</v>
      </c>
      <c r="F18" s="26">
        <v>758</v>
      </c>
      <c r="G18" s="26">
        <v>204348.46</v>
      </c>
      <c r="H18" s="26">
        <v>111</v>
      </c>
      <c r="I18" s="27">
        <v>102648.34</v>
      </c>
      <c r="J18" s="20">
        <v>38337</v>
      </c>
      <c r="K18" s="21">
        <v>545782.00000000012</v>
      </c>
      <c r="L18" s="4"/>
      <c r="M18" s="31"/>
      <c r="N18" s="31"/>
    </row>
    <row r="19" spans="1:15" s="22" customFormat="1" ht="70.8" customHeight="1" thickBot="1" x14ac:dyDescent="0.35">
      <c r="A19" s="14">
        <v>17</v>
      </c>
      <c r="B19" s="33">
        <v>12</v>
      </c>
      <c r="C19" s="34" t="s">
        <v>21</v>
      </c>
      <c r="D19" s="35">
        <v>33208</v>
      </c>
      <c r="E19" s="36">
        <v>158970.10435839999</v>
      </c>
      <c r="F19" s="36">
        <v>1031</v>
      </c>
      <c r="G19" s="36">
        <v>85621.105729100003</v>
      </c>
      <c r="H19" s="36">
        <v>159</v>
      </c>
      <c r="I19" s="37">
        <v>53265.627793699998</v>
      </c>
      <c r="J19" s="20">
        <v>34398</v>
      </c>
      <c r="K19" s="21">
        <v>297856.83788120002</v>
      </c>
      <c r="L19" s="4"/>
      <c r="M19" s="4"/>
      <c r="N19" s="4"/>
      <c r="O19" s="38"/>
    </row>
    <row r="20" spans="1:15" s="44" customFormat="1" ht="70.8" customHeight="1" thickBot="1" x14ac:dyDescent="0.35">
      <c r="A20" s="39"/>
      <c r="B20" s="40"/>
      <c r="C20" s="41" t="s">
        <v>22</v>
      </c>
      <c r="D20" s="42">
        <f t="shared" ref="D20:I20" si="1">SUM(D8:D19)</f>
        <v>369544.8</v>
      </c>
      <c r="E20" s="42">
        <f t="shared" si="1"/>
        <v>1620381.4266633003</v>
      </c>
      <c r="F20" s="42">
        <f t="shared" si="1"/>
        <v>21371.14</v>
      </c>
      <c r="G20" s="42">
        <f t="shared" si="1"/>
        <v>1055070.984696517</v>
      </c>
      <c r="H20" s="42">
        <f t="shared" si="1"/>
        <v>2203.46</v>
      </c>
      <c r="I20" s="43">
        <f t="shared" si="1"/>
        <v>587066.67480889999</v>
      </c>
      <c r="J20" s="20">
        <f t="shared" si="0"/>
        <v>393119.4</v>
      </c>
      <c r="K20" s="21">
        <f t="shared" si="0"/>
        <v>3262519.0861687171</v>
      </c>
      <c r="L20" s="4"/>
      <c r="M20" s="4"/>
      <c r="N20" s="4"/>
    </row>
    <row r="21" spans="1:15" s="22" customFormat="1" ht="70.8" customHeight="1" thickBot="1" x14ac:dyDescent="0.35">
      <c r="A21" s="14">
        <v>19</v>
      </c>
      <c r="B21" s="15">
        <v>13</v>
      </c>
      <c r="C21" s="16" t="s">
        <v>23</v>
      </c>
      <c r="D21" s="17">
        <v>5017</v>
      </c>
      <c r="E21" s="18">
        <v>37374.520945199991</v>
      </c>
      <c r="F21" s="18">
        <v>99</v>
      </c>
      <c r="G21" s="18">
        <v>5137.5362799000013</v>
      </c>
      <c r="H21" s="18">
        <v>1</v>
      </c>
      <c r="I21" s="19">
        <v>14.51</v>
      </c>
      <c r="J21" s="20">
        <v>5117</v>
      </c>
      <c r="K21" s="21">
        <v>42526.567225099992</v>
      </c>
      <c r="L21" s="45"/>
      <c r="M21" s="4"/>
      <c r="N21" s="4"/>
    </row>
    <row r="22" spans="1:15" s="22" customFormat="1" ht="70.8" customHeight="1" thickBot="1" x14ac:dyDescent="0.35">
      <c r="A22" s="14">
        <v>20</v>
      </c>
      <c r="B22" s="23">
        <v>14</v>
      </c>
      <c r="C22" s="24" t="s">
        <v>24</v>
      </c>
      <c r="D22" s="25">
        <v>1345</v>
      </c>
      <c r="E22" s="26">
        <v>8906.7508727999993</v>
      </c>
      <c r="F22" s="26">
        <v>93</v>
      </c>
      <c r="G22" s="26">
        <v>4460.3689722999998</v>
      </c>
      <c r="H22" s="26">
        <v>12</v>
      </c>
      <c r="I22" s="27">
        <v>3640.1608403</v>
      </c>
      <c r="J22" s="20">
        <v>1450</v>
      </c>
      <c r="K22" s="21">
        <v>17007.280685399997</v>
      </c>
      <c r="L22" s="4"/>
      <c r="M22" s="4"/>
      <c r="N22" s="4"/>
    </row>
    <row r="23" spans="1:15" s="32" customFormat="1" ht="70.8" customHeight="1" thickBot="1" x14ac:dyDescent="0.35">
      <c r="A23" s="30">
        <v>22</v>
      </c>
      <c r="B23" s="15">
        <v>15</v>
      </c>
      <c r="C23" s="24" t="s">
        <v>25</v>
      </c>
      <c r="D23" s="25">
        <v>38463</v>
      </c>
      <c r="E23" s="26">
        <v>1065552.8410624326</v>
      </c>
      <c r="F23" s="26">
        <v>15375</v>
      </c>
      <c r="G23" s="26">
        <v>972541.85542177118</v>
      </c>
      <c r="H23" s="26">
        <v>3542</v>
      </c>
      <c r="I23" s="27">
        <v>580066.16572218167</v>
      </c>
      <c r="J23" s="20">
        <v>57380</v>
      </c>
      <c r="K23" s="21">
        <v>2618160.8622063855</v>
      </c>
      <c r="L23" s="4"/>
      <c r="M23" s="31"/>
      <c r="N23" s="31"/>
    </row>
    <row r="24" spans="1:15" s="32" customFormat="1" ht="70.8" customHeight="1" thickBot="1" x14ac:dyDescent="0.35">
      <c r="A24" s="30">
        <v>23</v>
      </c>
      <c r="B24" s="23">
        <v>16</v>
      </c>
      <c r="C24" s="24" t="s">
        <v>26</v>
      </c>
      <c r="D24" s="25">
        <v>12835</v>
      </c>
      <c r="E24" s="26">
        <v>362068.1157389459</v>
      </c>
      <c r="F24" s="26">
        <v>4066</v>
      </c>
      <c r="G24" s="26">
        <v>269570.62262577616</v>
      </c>
      <c r="H24" s="26">
        <v>578</v>
      </c>
      <c r="I24" s="27">
        <v>81509.366903300004</v>
      </c>
      <c r="J24" s="20">
        <v>17479</v>
      </c>
      <c r="K24" s="21">
        <v>713148.10526802216</v>
      </c>
      <c r="L24" s="4"/>
      <c r="M24" s="31"/>
      <c r="N24" s="31"/>
    </row>
    <row r="25" spans="1:15" s="22" customFormat="1" ht="70.8" customHeight="1" thickBot="1" x14ac:dyDescent="0.35">
      <c r="A25" s="14">
        <v>24</v>
      </c>
      <c r="B25" s="15">
        <v>17</v>
      </c>
      <c r="C25" s="24" t="s">
        <v>27</v>
      </c>
      <c r="D25" s="25">
        <v>6266</v>
      </c>
      <c r="E25" s="26">
        <v>99096.192394999991</v>
      </c>
      <c r="F25" s="26">
        <v>2047</v>
      </c>
      <c r="G25" s="26">
        <v>88439.99815129998</v>
      </c>
      <c r="H25" s="26">
        <v>536</v>
      </c>
      <c r="I25" s="27">
        <v>37403.707963099994</v>
      </c>
      <c r="J25" s="20">
        <v>8849</v>
      </c>
      <c r="K25" s="21">
        <v>224939.89850939997</v>
      </c>
      <c r="L25" s="4"/>
      <c r="M25" s="4"/>
      <c r="N25" s="4"/>
    </row>
    <row r="26" spans="1:15" s="22" customFormat="1" ht="70.8" customHeight="1" thickBot="1" x14ac:dyDescent="0.35">
      <c r="A26" s="14">
        <v>25</v>
      </c>
      <c r="B26" s="23">
        <v>18</v>
      </c>
      <c r="C26" s="24" t="s">
        <v>28</v>
      </c>
      <c r="D26" s="26">
        <v>5252</v>
      </c>
      <c r="E26" s="26">
        <v>187900</v>
      </c>
      <c r="F26" s="26">
        <v>0</v>
      </c>
      <c r="G26" s="26">
        <v>0</v>
      </c>
      <c r="H26" s="26">
        <v>0</v>
      </c>
      <c r="I26" s="27">
        <v>0</v>
      </c>
      <c r="J26" s="20">
        <v>5252</v>
      </c>
      <c r="K26" s="21">
        <v>187900</v>
      </c>
      <c r="L26" s="4"/>
      <c r="M26" s="4"/>
      <c r="N26" s="4"/>
    </row>
    <row r="27" spans="1:15" s="22" customFormat="1" ht="70.8" customHeight="1" thickBot="1" x14ac:dyDescent="0.35">
      <c r="A27" s="14">
        <v>26</v>
      </c>
      <c r="B27" s="15">
        <v>19</v>
      </c>
      <c r="C27" s="24" t="s">
        <v>29</v>
      </c>
      <c r="D27" s="25">
        <v>412</v>
      </c>
      <c r="E27" s="26">
        <v>23235</v>
      </c>
      <c r="F27" s="26">
        <v>0</v>
      </c>
      <c r="G27" s="26">
        <v>0</v>
      </c>
      <c r="H27" s="26">
        <v>0</v>
      </c>
      <c r="I27" s="27">
        <v>0</v>
      </c>
      <c r="J27" s="20">
        <f t="shared" ref="J27:K41" si="2">D27+F27+H27</f>
        <v>412</v>
      </c>
      <c r="K27" s="21">
        <f t="shared" si="2"/>
        <v>23235</v>
      </c>
      <c r="L27" s="4"/>
      <c r="M27" s="4"/>
      <c r="N27" s="4"/>
    </row>
    <row r="28" spans="1:15" s="22" customFormat="1" ht="70.8" customHeight="1" thickBot="1" x14ac:dyDescent="0.35">
      <c r="A28" s="14">
        <v>27</v>
      </c>
      <c r="B28" s="23">
        <v>20</v>
      </c>
      <c r="C28" s="34" t="s">
        <v>30</v>
      </c>
      <c r="D28" s="25">
        <v>31500</v>
      </c>
      <c r="E28" s="26">
        <v>41326</v>
      </c>
      <c r="F28" s="26">
        <v>948</v>
      </c>
      <c r="G28" s="26">
        <v>24952</v>
      </c>
      <c r="H28" s="26">
        <v>247</v>
      </c>
      <c r="I28" s="27">
        <v>16336</v>
      </c>
      <c r="J28" s="20">
        <v>32695</v>
      </c>
      <c r="K28" s="21">
        <v>82614</v>
      </c>
      <c r="L28" s="4"/>
      <c r="M28" s="4"/>
      <c r="N28" s="4"/>
    </row>
    <row r="29" spans="1:15" s="22" customFormat="1" ht="70.8" customHeight="1" thickBot="1" x14ac:dyDescent="0.35">
      <c r="A29" s="14">
        <v>28</v>
      </c>
      <c r="B29" s="15">
        <v>21</v>
      </c>
      <c r="C29" s="24" t="s">
        <v>31</v>
      </c>
      <c r="D29" s="25">
        <v>10339</v>
      </c>
      <c r="E29" s="26">
        <v>254021.96867910001</v>
      </c>
      <c r="F29" s="26">
        <v>2986</v>
      </c>
      <c r="G29" s="26">
        <v>221632.23776380005</v>
      </c>
      <c r="H29" s="26">
        <v>676</v>
      </c>
      <c r="I29" s="27">
        <v>147499.32078900002</v>
      </c>
      <c r="J29" s="20">
        <v>14001</v>
      </c>
      <c r="K29" s="21">
        <v>623153.52723190002</v>
      </c>
      <c r="L29" s="4"/>
      <c r="M29" s="4"/>
      <c r="N29" s="4"/>
    </row>
    <row r="30" spans="1:15" s="22" customFormat="1" ht="70.8" customHeight="1" thickBot="1" x14ac:dyDescent="0.35">
      <c r="A30" s="14">
        <v>29</v>
      </c>
      <c r="B30" s="23">
        <v>22</v>
      </c>
      <c r="C30" s="24" t="s">
        <v>32</v>
      </c>
      <c r="D30" s="25">
        <v>28</v>
      </c>
      <c r="E30" s="26">
        <v>371.35029720000006</v>
      </c>
      <c r="F30" s="26">
        <v>0</v>
      </c>
      <c r="G30" s="26">
        <v>0</v>
      </c>
      <c r="H30" s="26">
        <v>0</v>
      </c>
      <c r="I30" s="27">
        <v>0</v>
      </c>
      <c r="J30" s="20">
        <f t="shared" si="2"/>
        <v>28</v>
      </c>
      <c r="K30" s="21">
        <f t="shared" si="2"/>
        <v>371.35029720000006</v>
      </c>
      <c r="L30" s="4"/>
      <c r="M30" s="4"/>
      <c r="N30" s="4"/>
    </row>
    <row r="31" spans="1:15" s="32" customFormat="1" ht="70.8" customHeight="1" thickBot="1" x14ac:dyDescent="0.35">
      <c r="A31" s="30"/>
      <c r="B31" s="15">
        <v>23</v>
      </c>
      <c r="C31" s="24" t="s">
        <v>33</v>
      </c>
      <c r="D31" s="26">
        <v>207</v>
      </c>
      <c r="E31" s="26">
        <v>8994</v>
      </c>
      <c r="F31" s="26">
        <v>46</v>
      </c>
      <c r="G31" s="26">
        <v>5438</v>
      </c>
      <c r="H31" s="26">
        <v>2</v>
      </c>
      <c r="I31" s="27">
        <v>104</v>
      </c>
      <c r="J31" s="20">
        <f t="shared" si="2"/>
        <v>255</v>
      </c>
      <c r="K31" s="21">
        <f t="shared" si="2"/>
        <v>14536</v>
      </c>
      <c r="L31" s="4"/>
      <c r="M31" s="31"/>
      <c r="N31" s="31"/>
    </row>
    <row r="32" spans="1:15" s="22" customFormat="1" ht="70.8" customHeight="1" thickBot="1" x14ac:dyDescent="0.35">
      <c r="A32" s="14">
        <v>30</v>
      </c>
      <c r="B32" s="23">
        <v>24</v>
      </c>
      <c r="C32" s="24" t="s">
        <v>34</v>
      </c>
      <c r="D32" s="25">
        <v>14208</v>
      </c>
      <c r="E32" s="26">
        <v>110709.06775456206</v>
      </c>
      <c r="F32" s="26">
        <v>253</v>
      </c>
      <c r="G32" s="26">
        <v>17083.234364000004</v>
      </c>
      <c r="H32" s="26">
        <v>11</v>
      </c>
      <c r="I32" s="27">
        <v>1752.9086014999998</v>
      </c>
      <c r="J32" s="20">
        <v>14472</v>
      </c>
      <c r="K32" s="21">
        <v>129545.21072006207</v>
      </c>
      <c r="L32" s="4"/>
      <c r="M32" s="4"/>
      <c r="N32" s="4"/>
    </row>
    <row r="33" spans="1:14" s="22" customFormat="1" ht="70.8" customHeight="1" thickBot="1" x14ac:dyDescent="0.35">
      <c r="A33" s="14">
        <v>21</v>
      </c>
      <c r="B33" s="15">
        <v>25</v>
      </c>
      <c r="C33" s="24" t="s">
        <v>35</v>
      </c>
      <c r="D33" s="25">
        <v>3770</v>
      </c>
      <c r="E33" s="25">
        <v>33148.438213000009</v>
      </c>
      <c r="F33" s="25">
        <v>1882</v>
      </c>
      <c r="G33" s="25">
        <v>32648.073417800002</v>
      </c>
      <c r="H33" s="25">
        <v>81</v>
      </c>
      <c r="I33" s="29">
        <v>4623.3477831</v>
      </c>
      <c r="J33" s="20">
        <v>5733</v>
      </c>
      <c r="K33" s="21">
        <v>70419.85941390002</v>
      </c>
      <c r="L33" s="4"/>
      <c r="M33" s="4"/>
      <c r="N33" s="4"/>
    </row>
    <row r="34" spans="1:14" s="22" customFormat="1" ht="70.8" customHeight="1" thickBot="1" x14ac:dyDescent="0.35">
      <c r="A34" s="14">
        <v>31</v>
      </c>
      <c r="B34" s="23">
        <v>26</v>
      </c>
      <c r="C34" s="34" t="s">
        <v>36</v>
      </c>
      <c r="D34" s="26">
        <v>478</v>
      </c>
      <c r="E34" s="26">
        <v>480</v>
      </c>
      <c r="F34" s="26">
        <v>2</v>
      </c>
      <c r="G34" s="26">
        <v>16</v>
      </c>
      <c r="H34" s="26">
        <v>0</v>
      </c>
      <c r="I34" s="27">
        <v>0</v>
      </c>
      <c r="J34" s="20">
        <v>480</v>
      </c>
      <c r="K34" s="21">
        <v>496</v>
      </c>
      <c r="L34" s="4"/>
      <c r="M34" s="4"/>
      <c r="N34" s="4"/>
    </row>
    <row r="35" spans="1:14" s="22" customFormat="1" ht="70.8" customHeight="1" thickBot="1" x14ac:dyDescent="0.35">
      <c r="A35" s="14">
        <v>32</v>
      </c>
      <c r="B35" s="15">
        <v>27</v>
      </c>
      <c r="C35" s="34" t="s">
        <v>37</v>
      </c>
      <c r="D35" s="36">
        <v>857</v>
      </c>
      <c r="E35" s="36">
        <v>17069.061256699992</v>
      </c>
      <c r="F35" s="36">
        <v>17</v>
      </c>
      <c r="G35" s="36">
        <v>2798.4500412000002</v>
      </c>
      <c r="H35" s="36">
        <v>1</v>
      </c>
      <c r="I35" s="37">
        <v>0.5685325</v>
      </c>
      <c r="J35" s="20">
        <v>875</v>
      </c>
      <c r="K35" s="21">
        <v>19868.079830399995</v>
      </c>
      <c r="L35" s="4"/>
      <c r="M35" s="4"/>
      <c r="N35" s="4"/>
    </row>
    <row r="36" spans="1:14" s="44" customFormat="1" ht="70.8" customHeight="1" thickBot="1" x14ac:dyDescent="0.35">
      <c r="A36" s="39"/>
      <c r="B36" s="40"/>
      <c r="C36" s="41" t="s">
        <v>38</v>
      </c>
      <c r="D36" s="42">
        <f t="shared" ref="D36:I36" si="3">SUM(D21:D35)</f>
        <v>130977</v>
      </c>
      <c r="E36" s="42">
        <f t="shared" si="3"/>
        <v>2250253.3072149409</v>
      </c>
      <c r="F36" s="42">
        <f t="shared" si="3"/>
        <v>27814</v>
      </c>
      <c r="G36" s="42">
        <f t="shared" si="3"/>
        <v>1644718.3770378472</v>
      </c>
      <c r="H36" s="42">
        <f t="shared" si="3"/>
        <v>5687</v>
      </c>
      <c r="I36" s="43">
        <f t="shared" si="3"/>
        <v>872950.05713498173</v>
      </c>
      <c r="J36" s="20">
        <f t="shared" si="2"/>
        <v>164478</v>
      </c>
      <c r="K36" s="21">
        <f t="shared" si="2"/>
        <v>4767921.7413877696</v>
      </c>
      <c r="L36" s="4"/>
      <c r="M36" s="4"/>
      <c r="N36" s="4"/>
    </row>
    <row r="37" spans="1:14" s="44" customFormat="1" ht="70.8" customHeight="1" thickBot="1" x14ac:dyDescent="0.35">
      <c r="A37" s="39"/>
      <c r="B37" s="46"/>
      <c r="C37" s="47" t="s">
        <v>39</v>
      </c>
      <c r="D37" s="48">
        <f t="shared" ref="D37:I37" si="4">D20+D36</f>
        <v>500521.8</v>
      </c>
      <c r="E37" s="42">
        <f t="shared" si="4"/>
        <v>3870634.7338782409</v>
      </c>
      <c r="F37" s="49">
        <f t="shared" si="4"/>
        <v>49185.14</v>
      </c>
      <c r="G37" s="49">
        <f t="shared" si="4"/>
        <v>2699789.3617343642</v>
      </c>
      <c r="H37" s="50">
        <f t="shared" si="4"/>
        <v>7890.46</v>
      </c>
      <c r="I37" s="43">
        <f t="shared" si="4"/>
        <v>1460016.7319438816</v>
      </c>
      <c r="J37" s="20">
        <f t="shared" si="2"/>
        <v>557597.39999999991</v>
      </c>
      <c r="K37" s="21">
        <f t="shared" si="2"/>
        <v>8030440.8275564872</v>
      </c>
      <c r="L37" s="4"/>
      <c r="M37" s="4"/>
      <c r="N37" s="4"/>
    </row>
    <row r="38" spans="1:14" s="22" customFormat="1" ht="70.8" customHeight="1" thickBot="1" x14ac:dyDescent="0.35">
      <c r="A38" s="14">
        <v>34</v>
      </c>
      <c r="B38" s="33">
        <v>28</v>
      </c>
      <c r="C38" s="34" t="s">
        <v>40</v>
      </c>
      <c r="D38" s="51">
        <v>83546</v>
      </c>
      <c r="E38" s="18">
        <v>88438.479999999981</v>
      </c>
      <c r="F38" s="52">
        <v>0</v>
      </c>
      <c r="G38" s="52">
        <v>0</v>
      </c>
      <c r="H38" s="52">
        <v>0</v>
      </c>
      <c r="I38" s="53">
        <v>0</v>
      </c>
      <c r="J38" s="20">
        <v>83546</v>
      </c>
      <c r="K38" s="21">
        <v>88438.479999999981</v>
      </c>
      <c r="L38" s="4"/>
      <c r="M38" s="4"/>
      <c r="N38" s="4"/>
    </row>
    <row r="39" spans="1:14" s="44" customFormat="1" ht="70.8" customHeight="1" thickBot="1" x14ac:dyDescent="0.35">
      <c r="A39" s="39"/>
      <c r="B39" s="40"/>
      <c r="C39" s="41" t="s">
        <v>41</v>
      </c>
      <c r="D39" s="43">
        <f t="shared" ref="D39:I39" si="5">D37+D38</f>
        <v>584067.80000000005</v>
      </c>
      <c r="E39" s="43">
        <f t="shared" si="5"/>
        <v>3959073.2138782409</v>
      </c>
      <c r="F39" s="43">
        <f t="shared" si="5"/>
        <v>49185.14</v>
      </c>
      <c r="G39" s="43">
        <f t="shared" si="5"/>
        <v>2699789.3617343642</v>
      </c>
      <c r="H39" s="43">
        <f t="shared" si="5"/>
        <v>7890.46</v>
      </c>
      <c r="I39" s="43">
        <f t="shared" si="5"/>
        <v>1460016.7319438816</v>
      </c>
      <c r="J39" s="20">
        <f t="shared" si="2"/>
        <v>641143.4</v>
      </c>
      <c r="K39" s="21">
        <f t="shared" si="2"/>
        <v>8118879.3075564858</v>
      </c>
      <c r="L39" s="4"/>
      <c r="M39" s="4"/>
      <c r="N39" s="4"/>
    </row>
    <row r="40" spans="1:14" s="22" customFormat="1" ht="70.8" customHeight="1" thickBot="1" x14ac:dyDescent="0.35">
      <c r="A40" s="14">
        <v>33</v>
      </c>
      <c r="B40" s="54">
        <v>29</v>
      </c>
      <c r="C40" s="55" t="s">
        <v>42</v>
      </c>
      <c r="D40" s="56">
        <v>8602</v>
      </c>
      <c r="E40" s="57">
        <v>8974.4900000000016</v>
      </c>
      <c r="F40" s="57">
        <v>0</v>
      </c>
      <c r="G40" s="57">
        <v>0</v>
      </c>
      <c r="H40" s="57">
        <v>0</v>
      </c>
      <c r="I40" s="58">
        <v>0</v>
      </c>
      <c r="J40" s="20">
        <v>8602</v>
      </c>
      <c r="K40" s="21">
        <v>8974.4900000000016</v>
      </c>
      <c r="L40" s="4"/>
      <c r="M40" s="4"/>
      <c r="N40" s="4"/>
    </row>
    <row r="41" spans="1:14" s="44" customFormat="1" ht="70.8" customHeight="1" thickBot="1" x14ac:dyDescent="0.35">
      <c r="A41" s="39"/>
      <c r="B41" s="59"/>
      <c r="C41" s="60" t="s">
        <v>43</v>
      </c>
      <c r="D41" s="42">
        <f t="shared" ref="D41:I41" si="6">D39+D40</f>
        <v>592669.80000000005</v>
      </c>
      <c r="E41" s="42">
        <f t="shared" si="6"/>
        <v>3968047.7038782411</v>
      </c>
      <c r="F41" s="42">
        <f t="shared" si="6"/>
        <v>49185.14</v>
      </c>
      <c r="G41" s="42">
        <f t="shared" si="6"/>
        <v>2699789.3617343642</v>
      </c>
      <c r="H41" s="42">
        <f t="shared" si="6"/>
        <v>7890.46</v>
      </c>
      <c r="I41" s="43">
        <f t="shared" si="6"/>
        <v>1460016.7319438816</v>
      </c>
      <c r="J41" s="20">
        <f t="shared" si="2"/>
        <v>649745.4</v>
      </c>
      <c r="K41" s="21">
        <f t="shared" si="2"/>
        <v>8127853.797556486</v>
      </c>
      <c r="L41" s="4"/>
      <c r="M41" s="4"/>
      <c r="N41" s="4"/>
    </row>
    <row r="42" spans="1:14" ht="50.1" customHeight="1" x14ac:dyDescent="0.45">
      <c r="B42" s="61"/>
      <c r="C42" s="62"/>
      <c r="D42" s="62"/>
      <c r="E42" s="62"/>
      <c r="F42" s="62"/>
      <c r="G42" s="62"/>
      <c r="H42" s="63"/>
      <c r="I42" s="63"/>
      <c r="J42" s="64" t="s">
        <v>44</v>
      </c>
      <c r="K42" s="63"/>
      <c r="L42" s="4"/>
      <c r="M42" s="4"/>
      <c r="N42" s="4"/>
    </row>
    <row r="43" spans="1:14" ht="50.1" customHeight="1" x14ac:dyDescent="0.3">
      <c r="C43" s="66"/>
      <c r="D43" s="67"/>
      <c r="E43" s="67"/>
      <c r="F43" s="67"/>
      <c r="G43" s="67"/>
      <c r="H43" s="68"/>
      <c r="I43" s="68"/>
      <c r="J43" s="68"/>
      <c r="K43" s="68"/>
      <c r="M43" s="4"/>
      <c r="N43" s="4"/>
    </row>
  </sheetData>
  <mergeCells count="9">
    <mergeCell ref="J1:K1"/>
    <mergeCell ref="B2:K2"/>
    <mergeCell ref="B3:K3"/>
    <mergeCell ref="B4:B7"/>
    <mergeCell ref="C4:C7"/>
    <mergeCell ref="D4:E6"/>
    <mergeCell ref="F4:G6"/>
    <mergeCell ref="H4:I6"/>
    <mergeCell ref="J4:K6"/>
  </mergeCells>
  <printOptions horizontalCentered="1"/>
  <pageMargins left="0.75" right="0.71" top="1.26" bottom="0" header="0.3" footer="0.3"/>
  <pageSetup paperSize="9" scale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MSME</vt:lpstr>
      <vt:lpstr>MSME!Print_Area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2023-08-10T13:04:36Z</cp:lastPrinted>
  <dcterms:created xsi:type="dcterms:W3CDTF">2023-08-01T05:49:15Z</dcterms:created>
  <dcterms:modified xsi:type="dcterms:W3CDTF">2023-08-10T13:04:48Z</dcterms:modified>
</cp:coreProperties>
</file>