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784"/>
  </bookViews>
  <sheets>
    <sheet name="NPA Agriculture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'NPA Agriculture'!$A$1:$J$37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J35" i="1"/>
  <c r="H35" i="1"/>
  <c r="I34" i="1"/>
  <c r="I36" i="1" s="1"/>
  <c r="H34" i="1"/>
  <c r="G34" i="1"/>
  <c r="F34" i="1"/>
  <c r="E34" i="1"/>
  <c r="D34" i="1"/>
  <c r="D36" i="1" s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34" i="1" l="1"/>
  <c r="J36" i="1"/>
  <c r="H36" i="1"/>
</calcChain>
</file>

<file path=xl/comments1.xml><?xml version="1.0" encoding="utf-8"?>
<comments xmlns="http://schemas.openxmlformats.org/spreadsheetml/2006/main">
  <authors>
    <author>Author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<sst xmlns="http://schemas.openxmlformats.org/spreadsheetml/2006/main" count="46" uniqueCount="44">
  <si>
    <t>REVIEW OF NPA UNDER AGRICULTURE SECTOR AS ON 30.09.2023</t>
  </si>
  <si>
    <t xml:space="preserve">(Amount in lacs) </t>
  </si>
  <si>
    <t>Sr No.</t>
  </si>
  <si>
    <t>Name of Bank</t>
  </si>
  <si>
    <t xml:space="preserve">Total O/s under Agriculture Sector </t>
  </si>
  <si>
    <t xml:space="preserve">Out of Col. 1, NPA under Agriculture Sector </t>
  </si>
  <si>
    <t>%age of NPA to O/s adv. Under Agriculture</t>
  </si>
  <si>
    <t>Total Advances</t>
  </si>
  <si>
    <t>% age of NPA to Total Advances</t>
  </si>
  <si>
    <t>No. 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</si>
  <si>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</si>
  <si>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</si>
  <si>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</si>
  <si>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</si>
  <si>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</si>
  <si>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</si>
  <si>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</si>
  <si>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</si>
  <si>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</si>
  <si>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</si>
  <si>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</si>
  <si>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</si>
  <si>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</si>
  <si>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</si>
  <si>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</si>
  <si>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</si>
  <si>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</si>
  <si>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</si>
  <si>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</si>
  <si>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</si>
  <si>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</si>
  <si>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</si>
  <si>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</si>
  <si>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</si>
  <si>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</si>
  <si>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</si>
  <si>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</si>
  <si>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</si>
  <si>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</si>
  <si>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TOTAL COMMERCIAL BANKS</t>
  </si>
  <si>
    <t>PB. STATE COOPERATIVE BANK</t>
  </si>
  <si>
    <t>TOTAL</t>
  </si>
  <si>
    <t>SLBC PUNJAB</t>
  </si>
  <si>
    <t>Annexure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</si>
</sst>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b/>
      <sz val="27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4"/>
      <color theme="1"/>
      <name val="Tahoma"/>
      <family val="2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11"/>
      <name val="Calibri"/>
      <family val="2"/>
      <scheme val="minor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ahoma"/>
      <family val="2"/>
    </font>
    <font>
      <b/>
      <sz val="24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2">
    <xf numFmtId="0" fontId="0" fillId="0" borderId="0" xfId="0"/>
    <xf numFmtId="0" fontId="1" fillId="2" borderId="0" xfId="1" applyFont="1" applyFill="1"/>
    <xf numFmtId="0" fontId="3" fillId="2" borderId="0" xfId="1" applyFont="1" applyFill="1"/>
    <xf numFmtId="0" fontId="5" fillId="2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6" fillId="2" borderId="0" xfId="2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" fillId="0" borderId="0" xfId="1" applyFill="1"/>
    <xf numFmtId="0" fontId="1" fillId="0" borderId="0" xfId="1"/>
    <xf numFmtId="0" fontId="9" fillId="2" borderId="1" xfId="2" applyFont="1" applyFill="1" applyBorder="1" applyAlignment="1">
      <alignment horizontal="center" vertical="top"/>
    </xf>
    <xf numFmtId="0" fontId="9" fillId="2" borderId="11" xfId="2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top"/>
    </xf>
    <xf numFmtId="0" fontId="11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vertical="center"/>
    </xf>
    <xf numFmtId="1" fontId="12" fillId="2" borderId="15" xfId="1" applyNumberFormat="1" applyFont="1" applyFill="1" applyBorder="1" applyAlignment="1">
      <alignment horizontal="center" vertical="center"/>
    </xf>
    <xf numFmtId="1" fontId="12" fillId="2" borderId="16" xfId="1" applyNumberFormat="1" applyFont="1" applyFill="1" applyBorder="1" applyAlignment="1">
      <alignment horizontal="center" vertical="center"/>
    </xf>
    <xf numFmtId="1" fontId="12" fillId="2" borderId="17" xfId="2" applyNumberFormat="1" applyFont="1" applyFill="1" applyBorder="1" applyAlignment="1">
      <alignment horizontal="center" vertical="center"/>
    </xf>
    <xf numFmtId="1" fontId="12" fillId="2" borderId="18" xfId="2" applyNumberFormat="1" applyFont="1" applyFill="1" applyBorder="1" applyAlignment="1">
      <alignment horizontal="center" vertical="center"/>
    </xf>
    <xf numFmtId="2" fontId="12" fillId="2" borderId="19" xfId="1" applyNumberFormat="1" applyFont="1" applyFill="1" applyBorder="1" applyAlignment="1">
      <alignment horizontal="center" vertical="center"/>
    </xf>
    <xf numFmtId="1" fontId="12" fillId="2" borderId="14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/>
    </xf>
    <xf numFmtId="0" fontId="13" fillId="3" borderId="0" xfId="1" applyFont="1" applyFill="1" applyAlignment="1">
      <alignment vertical="center"/>
    </xf>
    <xf numFmtId="0" fontId="11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vertical="center"/>
    </xf>
    <xf numFmtId="1" fontId="12" fillId="2" borderId="21" xfId="1" applyNumberFormat="1" applyFont="1" applyFill="1" applyBorder="1" applyAlignment="1">
      <alignment horizontal="center" vertical="center"/>
    </xf>
    <xf numFmtId="1" fontId="12" fillId="2" borderId="22" xfId="1" applyNumberFormat="1" applyFont="1" applyFill="1" applyBorder="1" applyAlignment="1">
      <alignment horizontal="center" vertical="center"/>
    </xf>
    <xf numFmtId="1" fontId="12" fillId="2" borderId="23" xfId="2" applyNumberFormat="1" applyFont="1" applyFill="1" applyBorder="1" applyAlignment="1">
      <alignment horizontal="center" vertical="center"/>
    </xf>
    <xf numFmtId="1" fontId="12" fillId="2" borderId="24" xfId="2" applyNumberFormat="1" applyFont="1" applyFill="1" applyBorder="1" applyAlignment="1">
      <alignment horizontal="center" vertical="center"/>
    </xf>
    <xf numFmtId="2" fontId="12" fillId="2" borderId="24" xfId="1" applyNumberFormat="1" applyFont="1" applyFill="1" applyBorder="1" applyAlignment="1">
      <alignment horizontal="center" vertical="center"/>
    </xf>
    <xf numFmtId="1" fontId="12" fillId="2" borderId="20" xfId="1" applyNumberFormat="1" applyFont="1" applyFill="1" applyBorder="1" applyAlignment="1">
      <alignment horizontal="center" vertical="center" wrapText="1"/>
    </xf>
    <xf numFmtId="2" fontId="12" fillId="2" borderId="25" xfId="1" applyNumberFormat="1" applyFont="1" applyFill="1" applyBorder="1" applyAlignment="1">
      <alignment horizontal="center" vertical="center"/>
    </xf>
    <xf numFmtId="1" fontId="12" fillId="2" borderId="23" xfId="1" applyNumberFormat="1" applyFont="1" applyFill="1" applyBorder="1" applyAlignment="1">
      <alignment horizontal="center" vertical="center"/>
    </xf>
    <xf numFmtId="1" fontId="12" fillId="2" borderId="26" xfId="1" applyNumberFormat="1" applyFont="1" applyFill="1" applyBorder="1" applyAlignment="1">
      <alignment horizontal="center" vertical="center"/>
    </xf>
    <xf numFmtId="2" fontId="12" fillId="2" borderId="0" xfId="1" applyNumberFormat="1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/>
    </xf>
    <xf numFmtId="0" fontId="1" fillId="3" borderId="0" xfId="1" applyFont="1" applyFill="1" applyAlignment="1">
      <alignment vertical="center"/>
    </xf>
    <xf numFmtId="1" fontId="14" fillId="2" borderId="23" xfId="2" applyNumberFormat="1" applyFont="1" applyFill="1" applyBorder="1" applyAlignment="1">
      <alignment horizontal="center" vertical="center"/>
    </xf>
    <xf numFmtId="1" fontId="14" fillId="2" borderId="24" xfId="2" applyNumberFormat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vertical="center"/>
    </xf>
    <xf numFmtId="0" fontId="10" fillId="2" borderId="27" xfId="1" applyFont="1" applyFill="1" applyBorder="1" applyAlignment="1">
      <alignment vertical="center"/>
    </xf>
    <xf numFmtId="1" fontId="12" fillId="2" borderId="28" xfId="1" applyNumberFormat="1" applyFont="1" applyFill="1" applyBorder="1" applyAlignment="1">
      <alignment horizontal="center" vertical="center"/>
    </xf>
    <xf numFmtId="1" fontId="12" fillId="2" borderId="29" xfId="1" applyNumberFormat="1" applyFont="1" applyFill="1" applyBorder="1" applyAlignment="1">
      <alignment horizontal="center" vertical="center"/>
    </xf>
    <xf numFmtId="1" fontId="12" fillId="2" borderId="30" xfId="1" applyNumberFormat="1" applyFont="1" applyFill="1" applyBorder="1" applyAlignment="1">
      <alignment horizontal="center" vertical="center"/>
    </xf>
    <xf numFmtId="2" fontId="12" fillId="2" borderId="30" xfId="1" applyNumberFormat="1" applyFont="1" applyFill="1" applyBorder="1" applyAlignment="1">
      <alignment horizontal="center" vertical="center"/>
    </xf>
    <xf numFmtId="1" fontId="12" fillId="2" borderId="31" xfId="1" applyNumberFormat="1" applyFont="1" applyFill="1" applyBorder="1" applyAlignment="1">
      <alignment horizontal="center" vertical="center"/>
    </xf>
    <xf numFmtId="2" fontId="12" fillId="2" borderId="32" xfId="1" applyNumberFormat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" fontId="12" fillId="2" borderId="5" xfId="1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11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1" fillId="2" borderId="34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vertical="center"/>
    </xf>
    <xf numFmtId="1" fontId="12" fillId="2" borderId="35" xfId="1" applyNumberFormat="1" applyFont="1" applyFill="1" applyBorder="1" applyAlignment="1">
      <alignment horizontal="center" vertical="center"/>
    </xf>
    <xf numFmtId="1" fontId="12" fillId="2" borderId="36" xfId="1" applyNumberFormat="1" applyFont="1" applyFill="1" applyBorder="1" applyAlignment="1">
      <alignment horizontal="center" vertical="center"/>
    </xf>
    <xf numFmtId="2" fontId="12" fillId="2" borderId="34" xfId="1" applyNumberFormat="1" applyFont="1" applyFill="1" applyBorder="1" applyAlignment="1">
      <alignment horizontal="center" vertical="center"/>
    </xf>
    <xf numFmtId="1" fontId="12" fillId="2" borderId="34" xfId="1" applyNumberFormat="1" applyFont="1" applyFill="1" applyBorder="1" applyAlignment="1">
      <alignment horizontal="center" vertical="center"/>
    </xf>
    <xf numFmtId="2" fontId="12" fillId="2" borderId="37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7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right"/>
    </xf>
    <xf numFmtId="0" fontId="19" fillId="0" borderId="0" xfId="1" applyFont="1" applyFill="1"/>
    <xf numFmtId="0" fontId="2" fillId="0" borderId="0" xfId="1" applyFont="1" applyFill="1" applyAlignment="1">
      <alignment horizontal="center"/>
    </xf>
    <xf numFmtId="0" fontId="1" fillId="2" borderId="0" xfId="1" applyFill="1"/>
    <xf numFmtId="0" fontId="13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horizontal="right" vertical="center" wrapText="1"/>
    </xf>
    <xf numFmtId="0" fontId="8" fillId="2" borderId="3" xfId="2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vertical="top" wrapText="1"/>
    </xf>
    <xf numFmtId="0" fontId="9" fillId="2" borderId="10" xfId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/>
    </xf>
    <xf numFmtId="0" fontId="10" fillId="2" borderId="10" xfId="1" applyFont="1" applyFill="1" applyBorder="1" applyAlignment="1">
      <alignment vertical="top"/>
    </xf>
    <xf numFmtId="0" fontId="9" fillId="2" borderId="5" xfId="2" applyFont="1" applyFill="1" applyBorder="1" applyAlignment="1">
      <alignment horizontal="center" vertical="top" wrapText="1"/>
    </xf>
    <xf numFmtId="0" fontId="9" fillId="2" borderId="6" xfId="2" applyFont="1" applyFill="1" applyBorder="1" applyAlignment="1">
      <alignment horizontal="center" vertical="top" wrapText="1"/>
    </xf>
    <xf numFmtId="0" fontId="9" fillId="2" borderId="7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10" xfId="2" applyFont="1" applyFill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top" wrapText="1"/>
    </xf>
    <xf numFmtId="0" fontId="9" fillId="2" borderId="12" xfId="2" applyFont="1" applyFill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top" wrapText="1"/>
    </xf>
    <xf numFmtId="0" fontId="9" fillId="2" borderId="13" xfId="2" applyFont="1" applyFill="1" applyBorder="1" applyAlignment="1">
      <alignment horizontal="center" vertical="top" wrapText="1"/>
    </xf>
    <xf numFmtId="0" fontId="11" fillId="2" borderId="21" xfId="1" applyFont="1" applyFill="1" applyBorder="1" applyAlignment="1">
      <alignment horizontal="center" vertical="center"/>
    </xf>
  </cellXfs>
  <cellStyles count="3">
    <cellStyle name="Normal" xfId="0" builtinId="0"/>
    <cellStyle name="Normal 2 2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38"/>
  <sheetViews>
    <sheetView tabSelected="1" view="pageBreakPreview" zoomScale="55" zoomScaleSheetLayoutView="55" workbookViewId="0">
      <pane ySplit="5" topLeftCell="A6" activePane="bottomLeft" state="frozen"/>
      <selection activeCell="C21" sqref="C21:F21"/>
      <selection pane="bottomLeft" activeCell="C28" sqref="C28"/>
    </sheetView>
  </sheetViews>
  <sheetFormatPr defaultColWidth="8.88671875" defaultRowHeight="31.2"/>
  <cols>
    <col min="1" max="1" width="8.88671875" style="67"/>
    <col min="2" max="2" width="11.88671875" style="7" customWidth="1"/>
    <col min="3" max="3" width="74.21875" style="65" customWidth="1"/>
    <col min="4" max="4" width="31.33203125" style="66" customWidth="1"/>
    <col min="5" max="5" width="28.33203125" style="66" customWidth="1"/>
    <col min="6" max="6" width="30.5546875" style="66" customWidth="1"/>
    <col min="7" max="7" width="26" style="66" customWidth="1"/>
    <col min="8" max="8" width="36.6640625" style="66" customWidth="1"/>
    <col min="9" max="9" width="28.21875" style="66" customWidth="1"/>
    <col min="10" max="10" width="35.33203125" style="66" customWidth="1"/>
    <col min="11" max="16384" width="8.88671875" style="8"/>
  </cols>
  <sheetData>
    <row r="1" spans="1:10" s="7" customFormat="1" ht="31.8" customHeight="1" thickBot="1">
      <c r="A1" s="67"/>
      <c r="B1" s="1"/>
      <c r="C1" s="2"/>
      <c r="D1" s="3"/>
      <c r="E1" s="3"/>
      <c r="F1" s="3"/>
      <c r="G1" s="4"/>
      <c r="H1" s="3"/>
      <c r="I1" s="5" t="s">
        <v>43</v>
      </c>
      <c r="J1" s="6"/>
    </row>
    <row r="2" spans="1:10" ht="36" customHeight="1" thickBot="1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1:10" ht="37.200000000000003" customHeight="1" thickBot="1">
      <c r="B3" s="75" t="s">
        <v>1</v>
      </c>
      <c r="C3" s="76"/>
      <c r="D3" s="76"/>
      <c r="E3" s="76"/>
      <c r="F3" s="76"/>
      <c r="G3" s="76"/>
      <c r="H3" s="76"/>
      <c r="I3" s="76"/>
      <c r="J3" s="77"/>
    </row>
    <row r="4" spans="1:10" ht="119.1" customHeight="1" thickBot="1">
      <c r="B4" s="78" t="s">
        <v>2</v>
      </c>
      <c r="C4" s="80" t="s">
        <v>3</v>
      </c>
      <c r="D4" s="82" t="s">
        <v>4</v>
      </c>
      <c r="E4" s="83"/>
      <c r="F4" s="84" t="s">
        <v>5</v>
      </c>
      <c r="G4" s="83"/>
      <c r="H4" s="85" t="s">
        <v>6</v>
      </c>
      <c r="I4" s="87" t="s">
        <v>7</v>
      </c>
      <c r="J4" s="89" t="s">
        <v>8</v>
      </c>
    </row>
    <row r="5" spans="1:10" ht="68.25" customHeight="1" thickBot="1">
      <c r="B5" s="79"/>
      <c r="C5" s="81"/>
      <c r="D5" s="9" t="s">
        <v>9</v>
      </c>
      <c r="E5" s="10" t="s">
        <v>10</v>
      </c>
      <c r="F5" s="11" t="s">
        <v>9</v>
      </c>
      <c r="G5" s="10" t="s">
        <v>10</v>
      </c>
      <c r="H5" s="86"/>
      <c r="I5" s="88"/>
      <c r="J5" s="90"/>
    </row>
    <row r="6" spans="1:10" s="21" customFormat="1" ht="30" customHeight="1">
      <c r="A6" s="68"/>
      <c r="B6" s="12">
        <v>1</v>
      </c>
      <c r="C6" s="13" t="s">
        <v>11</v>
      </c>
      <c r="D6" s="14">
        <v>342163</v>
      </c>
      <c r="E6" s="15">
        <v>1368272.6706336997</v>
      </c>
      <c r="F6" s="16">
        <v>43132</v>
      </c>
      <c r="G6" s="17">
        <v>323584</v>
      </c>
      <c r="H6" s="18">
        <f t="shared" ref="H6:H9" si="0">G6/E6%</f>
        <v>23.649087418382461</v>
      </c>
      <c r="I6" s="19">
        <v>4372873.1566249002</v>
      </c>
      <c r="J6" s="20">
        <f t="shared" ref="J6:J9" si="1">G6/I6%</f>
        <v>7.3998030221793751</v>
      </c>
    </row>
    <row r="7" spans="1:10" s="21" customFormat="1" ht="30" customHeight="1">
      <c r="A7" s="68"/>
      <c r="B7" s="22">
        <v>2</v>
      </c>
      <c r="C7" s="23" t="s">
        <v>12</v>
      </c>
      <c r="D7" s="24">
        <v>192567</v>
      </c>
      <c r="E7" s="25">
        <v>694706.61323000002</v>
      </c>
      <c r="F7" s="26">
        <v>11347</v>
      </c>
      <c r="G7" s="27">
        <v>47673.795020000005</v>
      </c>
      <c r="H7" s="28">
        <f t="shared" si="0"/>
        <v>6.862435755195035</v>
      </c>
      <c r="I7" s="29">
        <v>1472031</v>
      </c>
      <c r="J7" s="30">
        <f t="shared" si="1"/>
        <v>3.2386406957462177</v>
      </c>
    </row>
    <row r="8" spans="1:10" s="21" customFormat="1" ht="30" customHeight="1">
      <c r="A8" s="68"/>
      <c r="B8" s="12">
        <v>3</v>
      </c>
      <c r="C8" s="23" t="s">
        <v>13</v>
      </c>
      <c r="D8" s="24">
        <v>32772</v>
      </c>
      <c r="E8" s="25">
        <v>89088.990702400013</v>
      </c>
      <c r="F8" s="31">
        <v>2748</v>
      </c>
      <c r="G8" s="32">
        <v>14051.8139383</v>
      </c>
      <c r="H8" s="33">
        <f t="shared" si="0"/>
        <v>15.772783850745153</v>
      </c>
      <c r="I8" s="29">
        <v>429527.22759200004</v>
      </c>
      <c r="J8" s="30">
        <f t="shared" si="1"/>
        <v>3.271460581690425</v>
      </c>
    </row>
    <row r="9" spans="1:10" s="21" customFormat="1" ht="30" customHeight="1">
      <c r="A9" s="68"/>
      <c r="B9" s="22">
        <v>4</v>
      </c>
      <c r="C9" s="23" t="s">
        <v>14</v>
      </c>
      <c r="D9" s="24">
        <v>45664</v>
      </c>
      <c r="E9" s="25">
        <v>139256.20997210004</v>
      </c>
      <c r="F9" s="31">
        <v>1540</v>
      </c>
      <c r="G9" s="34">
        <v>8899.7531296999987</v>
      </c>
      <c r="H9" s="28">
        <f t="shared" si="0"/>
        <v>6.3909201115577279</v>
      </c>
      <c r="I9" s="29">
        <v>756210.92839209992</v>
      </c>
      <c r="J9" s="30">
        <f t="shared" si="1"/>
        <v>1.1768876639515349</v>
      </c>
    </row>
    <row r="10" spans="1:10" s="21" customFormat="1" ht="30" customHeight="1">
      <c r="A10" s="68"/>
      <c r="B10" s="22">
        <v>5</v>
      </c>
      <c r="C10" s="23" t="s">
        <v>15</v>
      </c>
      <c r="D10" s="24">
        <v>90163</v>
      </c>
      <c r="E10" s="25">
        <v>293533.56066449999</v>
      </c>
      <c r="F10" s="26">
        <v>8543</v>
      </c>
      <c r="G10" s="27">
        <v>75246.941986399994</v>
      </c>
      <c r="H10" s="28">
        <f>G10/E10%</f>
        <v>25.634868400075376</v>
      </c>
      <c r="I10" s="29">
        <v>702703.38953250006</v>
      </c>
      <c r="J10" s="30">
        <f>G10/I10%</f>
        <v>10.708208200968102</v>
      </c>
    </row>
    <row r="11" spans="1:10" s="21" customFormat="1" ht="30" customHeight="1">
      <c r="A11" s="68"/>
      <c r="B11" s="22">
        <v>6</v>
      </c>
      <c r="C11" s="23" t="s">
        <v>16</v>
      </c>
      <c r="D11" s="24">
        <v>1074</v>
      </c>
      <c r="E11" s="25">
        <v>4095.1038894999992</v>
      </c>
      <c r="F11" s="26">
        <v>168</v>
      </c>
      <c r="G11" s="27">
        <v>472.23578000000003</v>
      </c>
      <c r="H11" s="28">
        <f t="shared" ref="H11:H36" si="2">G11/E11%</f>
        <v>11.531716721786482</v>
      </c>
      <c r="I11" s="29">
        <v>108666.28762</v>
      </c>
      <c r="J11" s="30">
        <f t="shared" ref="J11:J36" si="3">G11/I11%</f>
        <v>0.43457431954552678</v>
      </c>
    </row>
    <row r="12" spans="1:10" s="35" customFormat="1" ht="30" customHeight="1">
      <c r="A12" s="69"/>
      <c r="B12" s="22">
        <v>7</v>
      </c>
      <c r="C12" s="23" t="s">
        <v>17</v>
      </c>
      <c r="D12" s="24">
        <v>106541</v>
      </c>
      <c r="E12" s="25">
        <v>422200.65988830011</v>
      </c>
      <c r="F12" s="26">
        <v>6032</v>
      </c>
      <c r="G12" s="27">
        <v>54458.875852199999</v>
      </c>
      <c r="H12" s="28">
        <f t="shared" si="2"/>
        <v>12.898813532552971</v>
      </c>
      <c r="I12" s="29">
        <v>1146135.5086424001</v>
      </c>
      <c r="J12" s="30">
        <f t="shared" si="3"/>
        <v>4.7515215645579856</v>
      </c>
    </row>
    <row r="13" spans="1:10" s="21" customFormat="1" ht="30" customHeight="1">
      <c r="A13" s="68"/>
      <c r="B13" s="22">
        <v>8</v>
      </c>
      <c r="C13" s="23" t="s">
        <v>18</v>
      </c>
      <c r="D13" s="24">
        <v>25886</v>
      </c>
      <c r="E13" s="25">
        <v>88381.51999999999</v>
      </c>
      <c r="F13" s="26">
        <v>1753</v>
      </c>
      <c r="G13" s="27">
        <v>7951.1000000000022</v>
      </c>
      <c r="H13" s="28">
        <f t="shared" si="2"/>
        <v>8.9963376959346295</v>
      </c>
      <c r="I13" s="29">
        <v>445966.07396060007</v>
      </c>
      <c r="J13" s="30">
        <f t="shared" si="3"/>
        <v>1.7828934675202359</v>
      </c>
    </row>
    <row r="14" spans="1:10" s="21" customFormat="1" ht="30" customHeight="1">
      <c r="A14" s="68"/>
      <c r="B14" s="22">
        <v>9</v>
      </c>
      <c r="C14" s="23" t="s">
        <v>19</v>
      </c>
      <c r="D14" s="24">
        <v>21928</v>
      </c>
      <c r="E14" s="25">
        <v>111775.74816120003</v>
      </c>
      <c r="F14" s="26">
        <v>4246</v>
      </c>
      <c r="G14" s="27">
        <v>31954.413808499998</v>
      </c>
      <c r="H14" s="28">
        <f t="shared" si="2"/>
        <v>28.587966830171595</v>
      </c>
      <c r="I14" s="29">
        <v>662507.33117349981</v>
      </c>
      <c r="J14" s="30">
        <f t="shared" si="3"/>
        <v>4.8232543709213171</v>
      </c>
    </row>
    <row r="15" spans="1:10" s="21" customFormat="1" ht="30" customHeight="1">
      <c r="A15" s="68"/>
      <c r="B15" s="22">
        <v>10</v>
      </c>
      <c r="C15" s="23" t="s">
        <v>20</v>
      </c>
      <c r="D15" s="24">
        <v>5572</v>
      </c>
      <c r="E15" s="25">
        <v>22990</v>
      </c>
      <c r="F15" s="26">
        <v>829</v>
      </c>
      <c r="G15" s="27">
        <v>7943</v>
      </c>
      <c r="H15" s="28">
        <f t="shared" si="2"/>
        <v>34.549804262722922</v>
      </c>
      <c r="I15" s="29">
        <v>285364</v>
      </c>
      <c r="J15" s="30">
        <f t="shared" si="3"/>
        <v>2.7834625250557186</v>
      </c>
    </row>
    <row r="16" spans="1:10" s="21" customFormat="1" ht="30" customHeight="1">
      <c r="A16" s="68"/>
      <c r="B16" s="22">
        <v>11</v>
      </c>
      <c r="C16" s="23" t="s">
        <v>21</v>
      </c>
      <c r="D16" s="24">
        <v>301058</v>
      </c>
      <c r="E16" s="25">
        <v>783589.88</v>
      </c>
      <c r="F16" s="26">
        <v>33745</v>
      </c>
      <c r="G16" s="27">
        <v>90969.650000000009</v>
      </c>
      <c r="H16" s="28">
        <f t="shared" si="2"/>
        <v>11.609344674027696</v>
      </c>
      <c r="I16" s="29">
        <v>7096000</v>
      </c>
      <c r="J16" s="30">
        <f t="shared" si="3"/>
        <v>1.2819849210823</v>
      </c>
    </row>
    <row r="17" spans="1:10" s="35" customFormat="1" ht="30" customHeight="1">
      <c r="A17" s="69"/>
      <c r="B17" s="22">
        <v>12</v>
      </c>
      <c r="C17" s="23" t="s">
        <v>22</v>
      </c>
      <c r="D17" s="24">
        <v>119189</v>
      </c>
      <c r="E17" s="25">
        <v>386958.9625041</v>
      </c>
      <c r="F17" s="26">
        <v>6470</v>
      </c>
      <c r="G17" s="27">
        <v>58911.885125700006</v>
      </c>
      <c r="H17" s="28">
        <f t="shared" si="2"/>
        <v>15.224323722719255</v>
      </c>
      <c r="I17" s="29">
        <v>1219463.3354314996</v>
      </c>
      <c r="J17" s="30">
        <f t="shared" si="3"/>
        <v>4.8309681327855909</v>
      </c>
    </row>
    <row r="18" spans="1:10" s="35" customFormat="1" ht="30" customHeight="1">
      <c r="A18" s="69"/>
      <c r="B18" s="22">
        <v>13</v>
      </c>
      <c r="C18" s="23" t="s">
        <v>23</v>
      </c>
      <c r="D18" s="24">
        <v>15918</v>
      </c>
      <c r="E18" s="25">
        <v>80394.866099700026</v>
      </c>
      <c r="F18" s="26">
        <v>2757</v>
      </c>
      <c r="G18" s="27">
        <v>18900.398756600003</v>
      </c>
      <c r="H18" s="28">
        <f t="shared" si="2"/>
        <v>23.509459836852102</v>
      </c>
      <c r="I18" s="29">
        <v>240460.77428147703</v>
      </c>
      <c r="J18" s="30">
        <f t="shared" si="3"/>
        <v>7.8600756456334508</v>
      </c>
    </row>
    <row r="19" spans="1:10" s="21" customFormat="1" ht="30" customHeight="1">
      <c r="A19" s="68"/>
      <c r="B19" s="22">
        <v>14</v>
      </c>
      <c r="C19" s="23" t="s">
        <v>24</v>
      </c>
      <c r="D19" s="24">
        <v>191</v>
      </c>
      <c r="E19" s="25">
        <v>23901.782901000002</v>
      </c>
      <c r="F19" s="26">
        <v>11</v>
      </c>
      <c r="G19" s="27">
        <v>1243.1536825000001</v>
      </c>
      <c r="H19" s="28">
        <f t="shared" si="2"/>
        <v>5.2010918501313519</v>
      </c>
      <c r="I19" s="29">
        <v>104547.95656609998</v>
      </c>
      <c r="J19" s="30">
        <f t="shared" si="3"/>
        <v>1.1890750650052369</v>
      </c>
    </row>
    <row r="20" spans="1:10" s="21" customFormat="1" ht="30" customHeight="1">
      <c r="A20" s="68"/>
      <c r="B20" s="22">
        <v>15</v>
      </c>
      <c r="C20" s="23" t="s">
        <v>25</v>
      </c>
      <c r="D20" s="24">
        <v>334869</v>
      </c>
      <c r="E20" s="25">
        <v>1615303.8018533005</v>
      </c>
      <c r="F20" s="26">
        <v>32272</v>
      </c>
      <c r="G20" s="27">
        <v>56376.944776400007</v>
      </c>
      <c r="H20" s="28">
        <f t="shared" si="2"/>
        <v>3.4901759478134426</v>
      </c>
      <c r="I20" s="29">
        <v>8680766.7396652829</v>
      </c>
      <c r="J20" s="30">
        <f t="shared" si="3"/>
        <v>0.64944660382124053</v>
      </c>
    </row>
    <row r="21" spans="1:10" s="21" customFormat="1" ht="30" customHeight="1">
      <c r="A21" s="68"/>
      <c r="B21" s="22">
        <v>16</v>
      </c>
      <c r="C21" s="23" t="s">
        <v>26</v>
      </c>
      <c r="D21" s="24">
        <v>72338</v>
      </c>
      <c r="E21" s="25">
        <v>392679.95251390181</v>
      </c>
      <c r="F21" s="26">
        <v>0</v>
      </c>
      <c r="G21" s="27">
        <v>0</v>
      </c>
      <c r="H21" s="28">
        <f t="shared" si="2"/>
        <v>0</v>
      </c>
      <c r="I21" s="29">
        <v>2646650.1341957003</v>
      </c>
      <c r="J21" s="30">
        <f t="shared" si="3"/>
        <v>0</v>
      </c>
    </row>
    <row r="22" spans="1:10" s="21" customFormat="1" ht="30" customHeight="1">
      <c r="A22" s="68"/>
      <c r="B22" s="22">
        <v>17</v>
      </c>
      <c r="C22" s="23" t="s">
        <v>27</v>
      </c>
      <c r="D22" s="24">
        <v>9515</v>
      </c>
      <c r="E22" s="25">
        <v>238791.35</v>
      </c>
      <c r="F22" s="36">
        <v>1439</v>
      </c>
      <c r="G22" s="37">
        <v>48380.189999999995</v>
      </c>
      <c r="H22" s="28">
        <f t="shared" si="2"/>
        <v>20.260444944927858</v>
      </c>
      <c r="I22" s="29">
        <v>677630.46</v>
      </c>
      <c r="J22" s="30">
        <f t="shared" si="3"/>
        <v>7.1396126437409553</v>
      </c>
    </row>
    <row r="23" spans="1:10" s="21" customFormat="1" ht="30" customHeight="1">
      <c r="A23" s="68"/>
      <c r="B23" s="22">
        <v>18</v>
      </c>
      <c r="C23" s="23" t="s">
        <v>28</v>
      </c>
      <c r="D23" s="24">
        <v>38750</v>
      </c>
      <c r="E23" s="25">
        <v>51760.981229252218</v>
      </c>
      <c r="F23" s="26">
        <v>415</v>
      </c>
      <c r="G23" s="27">
        <v>267.81625010000005</v>
      </c>
      <c r="H23" s="28">
        <f t="shared" si="2"/>
        <v>0.51740953076957186</v>
      </c>
      <c r="I23" s="29">
        <v>507766.82970500935</v>
      </c>
      <c r="J23" s="30">
        <f t="shared" si="3"/>
        <v>5.2743943564724338E-2</v>
      </c>
    </row>
    <row r="24" spans="1:10" s="21" customFormat="1" ht="30" customHeight="1">
      <c r="A24" s="68"/>
      <c r="B24" s="22">
        <v>19</v>
      </c>
      <c r="C24" s="23" t="s">
        <v>29</v>
      </c>
      <c r="D24" s="24">
        <v>20242</v>
      </c>
      <c r="E24" s="25">
        <v>34225.75</v>
      </c>
      <c r="F24" s="26">
        <v>194</v>
      </c>
      <c r="G24" s="27">
        <v>1405.4956650000004</v>
      </c>
      <c r="H24" s="28">
        <f t="shared" si="2"/>
        <v>4.1065445315296243</v>
      </c>
      <c r="I24" s="29">
        <v>130234.08</v>
      </c>
      <c r="J24" s="30">
        <f t="shared" si="3"/>
        <v>1.0792072743171377</v>
      </c>
    </row>
    <row r="25" spans="1:10" s="21" customFormat="1" ht="30" customHeight="1">
      <c r="A25" s="68"/>
      <c r="B25" s="22">
        <v>20</v>
      </c>
      <c r="C25" s="23" t="s">
        <v>30</v>
      </c>
      <c r="D25" s="24">
        <v>254706</v>
      </c>
      <c r="E25" s="25">
        <v>127984.23000000004</v>
      </c>
      <c r="F25" s="26">
        <v>58</v>
      </c>
      <c r="G25" s="27">
        <v>2886</v>
      </c>
      <c r="H25" s="28">
        <f t="shared" si="2"/>
        <v>2.2549653187740386</v>
      </c>
      <c r="I25" s="29">
        <v>587817.01</v>
      </c>
      <c r="J25" s="30">
        <f t="shared" si="3"/>
        <v>0.49096911979461089</v>
      </c>
    </row>
    <row r="26" spans="1:10" s="21" customFormat="1" ht="30" customHeight="1">
      <c r="A26" s="68"/>
      <c r="B26" s="22">
        <v>21</v>
      </c>
      <c r="C26" s="23" t="s">
        <v>31</v>
      </c>
      <c r="D26" s="24">
        <v>67454</v>
      </c>
      <c r="E26" s="25">
        <v>533061.77905759995</v>
      </c>
      <c r="F26" s="26">
        <v>3194</v>
      </c>
      <c r="G26" s="27">
        <v>20885.227250000004</v>
      </c>
      <c r="H26" s="28">
        <f t="shared" si="2"/>
        <v>3.9179750022451434</v>
      </c>
      <c r="I26" s="29">
        <v>1922951.3158934</v>
      </c>
      <c r="J26" s="30">
        <f t="shared" si="3"/>
        <v>1.0861027566003021</v>
      </c>
    </row>
    <row r="27" spans="1:10" s="21" customFormat="1" ht="30" customHeight="1">
      <c r="A27" s="68"/>
      <c r="B27" s="22">
        <v>22</v>
      </c>
      <c r="C27" s="23" t="s">
        <v>32</v>
      </c>
      <c r="D27" s="24">
        <v>5146</v>
      </c>
      <c r="E27" s="25">
        <v>3414</v>
      </c>
      <c r="F27" s="26">
        <v>0</v>
      </c>
      <c r="G27" s="27">
        <v>0</v>
      </c>
      <c r="H27" s="28">
        <f t="shared" si="2"/>
        <v>0</v>
      </c>
      <c r="I27" s="29">
        <v>52635.548775699994</v>
      </c>
      <c r="J27" s="30">
        <f t="shared" si="3"/>
        <v>0</v>
      </c>
    </row>
    <row r="28" spans="1:10" s="21" customFormat="1" ht="30" customHeight="1">
      <c r="A28" s="68"/>
      <c r="B28" s="22">
        <v>24</v>
      </c>
      <c r="C28" s="23" t="s">
        <v>33</v>
      </c>
      <c r="D28" s="24">
        <v>81573</v>
      </c>
      <c r="E28" s="25">
        <v>22282.478259800002</v>
      </c>
      <c r="F28" s="26">
        <v>4760</v>
      </c>
      <c r="G28" s="27">
        <v>724.17272859999991</v>
      </c>
      <c r="H28" s="28">
        <f t="shared" si="2"/>
        <v>3.2499649283019196</v>
      </c>
      <c r="I28" s="29">
        <v>249478.46678039938</v>
      </c>
      <c r="J28" s="30">
        <f t="shared" si="3"/>
        <v>0.29027464291635435</v>
      </c>
    </row>
    <row r="29" spans="1:10" s="21" customFormat="1" ht="30" customHeight="1">
      <c r="A29" s="68"/>
      <c r="B29" s="22">
        <v>25</v>
      </c>
      <c r="C29" s="23" t="s">
        <v>34</v>
      </c>
      <c r="D29" s="24">
        <v>8982</v>
      </c>
      <c r="E29" s="25">
        <v>41150.957702341941</v>
      </c>
      <c r="F29" s="26">
        <v>613</v>
      </c>
      <c r="G29" s="27">
        <v>1133.310277726546</v>
      </c>
      <c r="H29" s="28">
        <f t="shared" si="2"/>
        <v>2.7540313543226436</v>
      </c>
      <c r="I29" s="29">
        <v>330600.34250690136</v>
      </c>
      <c r="J29" s="30">
        <f t="shared" si="3"/>
        <v>0.34280372159713896</v>
      </c>
    </row>
    <row r="30" spans="1:10" s="21" customFormat="1" ht="30" customHeight="1">
      <c r="A30" s="68"/>
      <c r="B30" s="22">
        <v>26</v>
      </c>
      <c r="C30" s="23" t="s">
        <v>35</v>
      </c>
      <c r="D30" s="24">
        <v>27259</v>
      </c>
      <c r="E30" s="25">
        <v>214533.44238199986</v>
      </c>
      <c r="F30" s="26">
        <v>472</v>
      </c>
      <c r="G30" s="27">
        <v>6140.0896213999986</v>
      </c>
      <c r="H30" s="28">
        <f t="shared" si="2"/>
        <v>2.8620664234095998</v>
      </c>
      <c r="I30" s="29">
        <v>538072.97095459886</v>
      </c>
      <c r="J30" s="30">
        <f t="shared" si="3"/>
        <v>1.1411258236047099</v>
      </c>
    </row>
    <row r="31" spans="1:10" s="21" customFormat="1" ht="30" customHeight="1">
      <c r="A31" s="68"/>
      <c r="B31" s="91">
        <v>27</v>
      </c>
      <c r="C31" s="38" t="s">
        <v>36</v>
      </c>
      <c r="D31" s="31">
        <v>81554</v>
      </c>
      <c r="E31" s="25">
        <v>28933.086426000005</v>
      </c>
      <c r="F31" s="26">
        <v>1237</v>
      </c>
      <c r="G31" s="27">
        <v>176.81828979999997</v>
      </c>
      <c r="H31" s="28">
        <f t="shared" si="2"/>
        <v>0.61112833659220878</v>
      </c>
      <c r="I31" s="29">
        <v>67553.014711099997</v>
      </c>
      <c r="J31" s="30">
        <f t="shared" si="3"/>
        <v>0.26174744466429567</v>
      </c>
    </row>
    <row r="32" spans="1:10" s="21" customFormat="1" ht="30" customHeight="1">
      <c r="A32" s="68"/>
      <c r="B32" s="91">
        <v>28</v>
      </c>
      <c r="C32" s="38" t="s">
        <v>37</v>
      </c>
      <c r="D32" s="31">
        <v>11810</v>
      </c>
      <c r="E32" s="25">
        <v>4056.0724728000005</v>
      </c>
      <c r="F32" s="26">
        <v>303</v>
      </c>
      <c r="G32" s="27">
        <v>79.092042399999983</v>
      </c>
      <c r="H32" s="28">
        <f t="shared" si="2"/>
        <v>1.9499662032764646</v>
      </c>
      <c r="I32" s="29">
        <v>53278.179641699979</v>
      </c>
      <c r="J32" s="30">
        <f t="shared" si="3"/>
        <v>0.14845109748850335</v>
      </c>
    </row>
    <row r="33" spans="1:10" s="21" customFormat="1" ht="30" customHeight="1" thickBot="1">
      <c r="A33" s="68"/>
      <c r="B33" s="91">
        <v>30</v>
      </c>
      <c r="C33" s="39" t="s">
        <v>38</v>
      </c>
      <c r="D33" s="40">
        <v>305819</v>
      </c>
      <c r="E33" s="41">
        <v>795251.43</v>
      </c>
      <c r="F33" s="40">
        <v>13217</v>
      </c>
      <c r="G33" s="42">
        <v>40646.907998599985</v>
      </c>
      <c r="H33" s="43">
        <f t="shared" si="2"/>
        <v>5.1112021261753631</v>
      </c>
      <c r="I33" s="44">
        <v>996284.44</v>
      </c>
      <c r="J33" s="45">
        <f t="shared" si="3"/>
        <v>4.0798497263090834</v>
      </c>
    </row>
    <row r="34" spans="1:10" s="52" customFormat="1" ht="30" customHeight="1" thickBot="1">
      <c r="A34" s="70"/>
      <c r="B34" s="46"/>
      <c r="C34" s="47" t="s">
        <v>39</v>
      </c>
      <c r="D34" s="48">
        <f>SUM(D6:D33)</f>
        <v>2620703</v>
      </c>
      <c r="E34" s="48">
        <f t="shared" ref="E34:G34" si="4">SUM(E6:E33)</f>
        <v>8612575.8805434946</v>
      </c>
      <c r="F34" s="48">
        <f t="shared" si="4"/>
        <v>181495</v>
      </c>
      <c r="G34" s="48">
        <f t="shared" si="4"/>
        <v>921363.08197992668</v>
      </c>
      <c r="H34" s="49">
        <f t="shared" si="2"/>
        <v>10.697880573236636</v>
      </c>
      <c r="I34" s="50">
        <f>SUM(I6:I33)</f>
        <v>36484176.502646863</v>
      </c>
      <c r="J34" s="51">
        <f t="shared" si="3"/>
        <v>2.5253772191160282</v>
      </c>
    </row>
    <row r="35" spans="1:10" s="21" customFormat="1" ht="30" customHeight="1" thickBot="1">
      <c r="A35" s="68"/>
      <c r="B35" s="53">
        <v>31</v>
      </c>
      <c r="C35" s="54" t="s">
        <v>40</v>
      </c>
      <c r="D35" s="55">
        <v>1112495</v>
      </c>
      <c r="E35" s="56">
        <v>860963.74661469983</v>
      </c>
      <c r="F35" s="56">
        <v>12352</v>
      </c>
      <c r="G35" s="56">
        <v>36775.458395499998</v>
      </c>
      <c r="H35" s="57">
        <f t="shared" si="2"/>
        <v>4.2714293766840594</v>
      </c>
      <c r="I35" s="58">
        <v>1160103.5511032999</v>
      </c>
      <c r="J35" s="59">
        <f t="shared" si="3"/>
        <v>3.1700151560199279</v>
      </c>
    </row>
    <row r="36" spans="1:10" s="61" customFormat="1" ht="30" customHeight="1" thickBot="1">
      <c r="A36" s="71"/>
      <c r="B36" s="60"/>
      <c r="C36" s="47" t="s">
        <v>41</v>
      </c>
      <c r="D36" s="48">
        <f>D34+D35</f>
        <v>3733198</v>
      </c>
      <c r="E36" s="48">
        <f t="shared" ref="E36:G36" si="5">E34+E35</f>
        <v>9473539.6271581948</v>
      </c>
      <c r="F36" s="48">
        <f t="shared" si="5"/>
        <v>193847</v>
      </c>
      <c r="G36" s="48">
        <f t="shared" si="5"/>
        <v>958138.54037542664</v>
      </c>
      <c r="H36" s="49">
        <f t="shared" si="2"/>
        <v>10.113838945991111</v>
      </c>
      <c r="I36" s="50">
        <f>I34+I35</f>
        <v>37644280.053750165</v>
      </c>
      <c r="J36" s="51">
        <f t="shared" si="3"/>
        <v>2.5452433650141648</v>
      </c>
    </row>
    <row r="37" spans="1:10" s="7" customFormat="1" ht="35.4" customHeight="1">
      <c r="A37" s="67"/>
      <c r="B37" s="1"/>
      <c r="C37" s="2"/>
      <c r="D37" s="62"/>
      <c r="E37" s="63"/>
      <c r="F37" s="63"/>
      <c r="G37" s="63"/>
      <c r="H37" s="63"/>
      <c r="I37" s="64" t="s">
        <v>42</v>
      </c>
      <c r="J37" s="4"/>
    </row>
    <row r="38" spans="1:10" s="7" customFormat="1">
      <c r="A38" s="67"/>
      <c r="C38" s="65"/>
      <c r="D38" s="66"/>
      <c r="E38" s="66"/>
      <c r="F38" s="66"/>
      <c r="G38" s="66"/>
      <c r="H38" s="66"/>
      <c r="I38" s="66"/>
      <c r="J38" s="66"/>
    </row>
  </sheetData>
  <mergeCells count="9">
    <mergeCell ref="B2:J2"/>
    <mergeCell ref="B3:J3"/>
    <mergeCell ref="B4:B5"/>
    <mergeCell ref="C4:C5"/>
    <mergeCell ref="D4:E4"/>
    <mergeCell ref="F4:G4"/>
    <mergeCell ref="H4:H5"/>
    <mergeCell ref="I4:I5"/>
    <mergeCell ref="J4:J5"/>
  </mergeCells>
  <pageMargins left="0.37" right="0.28999999999999998" top="0.89" bottom="0.45" header="0.96" footer="0.3"/>
  <pageSetup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Agriculture</vt:lpstr>
      <vt:lpstr>'NPA Agriculture'!Print_Area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2023-11-17T05:49:36Z</cp:lastPrinted>
  <dcterms:created xsi:type="dcterms:W3CDTF">2023-11-01T04:34:59Z</dcterms:created>
  <dcterms:modified xsi:type="dcterms:W3CDTF">2023-11-17T05:50:14Z</dcterms:modified>
</cp:coreProperties>
</file>