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BC\Desktop\166th SLBC MEETING\166TH SLBC FINAL\"/>
    </mc:Choice>
  </mc:AlternateContent>
  <bookViews>
    <workbookView xWindow="-120" yWindow="-120" windowWidth="29040" windowHeight="15720"/>
  </bookViews>
  <sheets>
    <sheet name="annex 20.2" sheetId="5" r:id="rId1"/>
    <sheet name="annexure 20.1" sheetId="4" r:id="rId2"/>
    <sheet name="annex 20" sheetId="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M13" i="5"/>
  <c r="M17" i="5"/>
  <c r="M21" i="5"/>
  <c r="M29" i="5"/>
  <c r="M5" i="5"/>
  <c r="M8" i="4"/>
  <c r="M13" i="4"/>
  <c r="M17" i="4"/>
  <c r="M21" i="4"/>
  <c r="M24" i="4"/>
  <c r="M25" i="4"/>
  <c r="M11" i="1"/>
  <c r="M12" i="1"/>
  <c r="M16" i="1"/>
  <c r="M17" i="1"/>
  <c r="M21" i="1"/>
  <c r="M25" i="1"/>
  <c r="M27" i="1"/>
  <c r="M28" i="1"/>
  <c r="M9" i="5"/>
  <c r="M25" i="5"/>
  <c r="M20" i="4"/>
  <c r="M28" i="4"/>
  <c r="M29" i="4"/>
  <c r="M29" i="1"/>
  <c r="J9" i="5"/>
  <c r="J12" i="5"/>
  <c r="J17" i="5"/>
  <c r="J20" i="5"/>
  <c r="J21" i="5"/>
  <c r="J25" i="5"/>
  <c r="J27" i="5"/>
  <c r="J28" i="5"/>
  <c r="J29" i="5"/>
  <c r="J5" i="5"/>
  <c r="J11" i="4"/>
  <c r="J15" i="4"/>
  <c r="J17" i="4"/>
  <c r="J21" i="4"/>
  <c r="J25" i="4"/>
  <c r="J9" i="1"/>
  <c r="J13" i="1"/>
  <c r="J17" i="1"/>
  <c r="J19" i="1"/>
  <c r="J21" i="1"/>
  <c r="J23" i="1"/>
  <c r="J27" i="1"/>
  <c r="J5" i="1"/>
  <c r="J8" i="5"/>
  <c r="J13" i="5"/>
  <c r="J24" i="5"/>
  <c r="J27" i="4"/>
  <c r="J22" i="4"/>
  <c r="J18" i="4"/>
  <c r="J14" i="4"/>
  <c r="J6" i="4"/>
  <c r="J26" i="1"/>
  <c r="J22" i="1"/>
  <c r="J14" i="1"/>
  <c r="J10" i="1"/>
  <c r="J6" i="1"/>
  <c r="F9" i="5"/>
  <c r="F13" i="5"/>
  <c r="F17" i="5"/>
  <c r="F21" i="5"/>
  <c r="F25" i="5"/>
  <c r="F29" i="5"/>
  <c r="F9" i="4"/>
  <c r="F13" i="4"/>
  <c r="F17" i="4"/>
  <c r="F21" i="4"/>
  <c r="F25" i="4"/>
  <c r="F29" i="4"/>
  <c r="F26" i="1"/>
  <c r="F22" i="1"/>
  <c r="F21" i="1"/>
  <c r="F18" i="1"/>
  <c r="F17" i="1"/>
  <c r="F14" i="1"/>
  <c r="F10" i="1"/>
  <c r="F5" i="1"/>
  <c r="F8" i="1"/>
  <c r="F15" i="1"/>
  <c r="F16" i="1"/>
  <c r="F19" i="1"/>
  <c r="F20" i="1"/>
  <c r="F27" i="1"/>
  <c r="F28" i="1"/>
  <c r="F9" i="1"/>
  <c r="F25" i="1"/>
  <c r="F29" i="1"/>
  <c r="F28" i="4"/>
  <c r="F13" i="1"/>
  <c r="F24" i="1"/>
  <c r="G30" i="5"/>
  <c r="M28" i="5"/>
  <c r="F28" i="5"/>
  <c r="M27" i="5"/>
  <c r="F27" i="5"/>
  <c r="M26" i="5"/>
  <c r="J26" i="5"/>
  <c r="F26" i="5"/>
  <c r="M24" i="5"/>
  <c r="F24" i="5"/>
  <c r="M23" i="5"/>
  <c r="J23" i="5"/>
  <c r="F23" i="5"/>
  <c r="M22" i="5"/>
  <c r="J22" i="5"/>
  <c r="F22" i="5"/>
  <c r="M20" i="5"/>
  <c r="F20" i="5"/>
  <c r="M19" i="5"/>
  <c r="J19" i="5"/>
  <c r="F19" i="5"/>
  <c r="M18" i="5"/>
  <c r="J18" i="5"/>
  <c r="F18" i="5"/>
  <c r="M16" i="5"/>
  <c r="J16" i="5"/>
  <c r="F16" i="5"/>
  <c r="M15" i="5"/>
  <c r="J15" i="5"/>
  <c r="F15" i="5"/>
  <c r="M14" i="5"/>
  <c r="J14" i="5"/>
  <c r="F14" i="5"/>
  <c r="M12" i="5"/>
  <c r="F12" i="5"/>
  <c r="M11" i="5"/>
  <c r="J11" i="5"/>
  <c r="F11" i="5"/>
  <c r="M10" i="5"/>
  <c r="J10" i="5"/>
  <c r="F10" i="5"/>
  <c r="M8" i="5"/>
  <c r="F8" i="5"/>
  <c r="M7" i="5"/>
  <c r="J7" i="5"/>
  <c r="F7" i="5"/>
  <c r="M6" i="5"/>
  <c r="J6" i="5"/>
  <c r="F6" i="5"/>
  <c r="G30" i="4"/>
  <c r="J29" i="4"/>
  <c r="J28" i="4"/>
  <c r="M27" i="4"/>
  <c r="F27" i="4"/>
  <c r="M26" i="4"/>
  <c r="J26" i="4"/>
  <c r="F26" i="4"/>
  <c r="J24" i="4"/>
  <c r="F24" i="4"/>
  <c r="M23" i="4"/>
  <c r="J23" i="4"/>
  <c r="F23" i="4"/>
  <c r="M22" i="4"/>
  <c r="F22" i="4"/>
  <c r="J20" i="4"/>
  <c r="F20" i="4"/>
  <c r="M19" i="4"/>
  <c r="J19" i="4"/>
  <c r="F19" i="4"/>
  <c r="M18" i="4"/>
  <c r="F18" i="4"/>
  <c r="M16" i="4"/>
  <c r="J16" i="4"/>
  <c r="F16" i="4"/>
  <c r="M15" i="4"/>
  <c r="F15" i="4"/>
  <c r="M14" i="4"/>
  <c r="F14" i="4"/>
  <c r="J13" i="4"/>
  <c r="M12" i="4"/>
  <c r="J12" i="4"/>
  <c r="F12" i="4"/>
  <c r="M11" i="4"/>
  <c r="F11" i="4"/>
  <c r="M10" i="4"/>
  <c r="J10" i="4"/>
  <c r="F10" i="4"/>
  <c r="M9" i="4"/>
  <c r="J9" i="4"/>
  <c r="J8" i="4"/>
  <c r="F8" i="4"/>
  <c r="M7" i="4"/>
  <c r="J7" i="4"/>
  <c r="F7" i="4"/>
  <c r="M6" i="4"/>
  <c r="F6" i="4"/>
  <c r="F6" i="1"/>
  <c r="F7" i="1"/>
  <c r="F11" i="1"/>
  <c r="F12" i="1"/>
  <c r="F23" i="1"/>
  <c r="J25" i="1"/>
  <c r="M13" i="1"/>
  <c r="M6" i="1"/>
  <c r="M7" i="1"/>
  <c r="M8" i="1"/>
  <c r="M10" i="1"/>
  <c r="M14" i="1"/>
  <c r="M15" i="1"/>
  <c r="M18" i="1"/>
  <c r="M19" i="1"/>
  <c r="M20" i="1"/>
  <c r="M22" i="1"/>
  <c r="M23" i="1"/>
  <c r="M24" i="1"/>
  <c r="M26" i="1"/>
  <c r="J7" i="1"/>
  <c r="J8" i="1"/>
  <c r="J11" i="1"/>
  <c r="J12" i="1"/>
  <c r="J15" i="1"/>
  <c r="J16" i="1"/>
  <c r="J18" i="1"/>
  <c r="J20" i="1"/>
  <c r="J24" i="1"/>
  <c r="J28" i="1"/>
  <c r="K30" i="5" l="1"/>
  <c r="K30" i="4"/>
  <c r="K30" i="1"/>
  <c r="M30" i="5"/>
  <c r="L30" i="5"/>
  <c r="C16" i="4"/>
  <c r="L30" i="4"/>
  <c r="M5" i="4"/>
  <c r="M30" i="4" s="1"/>
  <c r="H30" i="5"/>
  <c r="C8" i="4"/>
  <c r="C12" i="4"/>
  <c r="C19" i="4"/>
  <c r="H30" i="4"/>
  <c r="H30" i="1"/>
  <c r="J30" i="5"/>
  <c r="I30" i="5"/>
  <c r="C17" i="4"/>
  <c r="C29" i="4"/>
  <c r="C18" i="4"/>
  <c r="C11" i="4"/>
  <c r="C14" i="4"/>
  <c r="C24" i="4"/>
  <c r="C27" i="4"/>
  <c r="C28" i="4"/>
  <c r="C25" i="4"/>
  <c r="C9" i="4"/>
  <c r="C6" i="4"/>
  <c r="C22" i="4"/>
  <c r="C15" i="4"/>
  <c r="C13" i="4"/>
  <c r="C7" i="4"/>
  <c r="C10" i="4"/>
  <c r="C20" i="4"/>
  <c r="C23" i="4"/>
  <c r="C26" i="4"/>
  <c r="C21" i="4"/>
  <c r="I30" i="4"/>
  <c r="J5" i="4"/>
  <c r="J30" i="4" s="1"/>
  <c r="C8" i="5"/>
  <c r="C12" i="5"/>
  <c r="C16" i="5"/>
  <c r="C20" i="5"/>
  <c r="C7" i="5"/>
  <c r="C11" i="5"/>
  <c r="C15" i="5"/>
  <c r="C19" i="5"/>
  <c r="C23" i="5"/>
  <c r="C27" i="5"/>
  <c r="E30" i="5"/>
  <c r="F5" i="5"/>
  <c r="F30" i="5" s="1"/>
  <c r="E30" i="4"/>
  <c r="C24" i="5"/>
  <c r="C6" i="5"/>
  <c r="C10" i="5"/>
  <c r="C14" i="5"/>
  <c r="C18" i="5"/>
  <c r="C22" i="5"/>
  <c r="C26" i="5"/>
  <c r="C9" i="5"/>
  <c r="C13" i="5"/>
  <c r="C17" i="5"/>
  <c r="C21" i="5"/>
  <c r="C25" i="5"/>
  <c r="C29" i="5"/>
  <c r="C28" i="5"/>
  <c r="D30" i="5"/>
  <c r="D30" i="4"/>
  <c r="F5" i="4"/>
  <c r="M9" i="1"/>
  <c r="C9" i="1" s="1"/>
  <c r="E30" i="1"/>
  <c r="D30" i="1"/>
  <c r="L30" i="1"/>
  <c r="M5" i="1"/>
  <c r="C21" i="1"/>
  <c r="C25" i="1"/>
  <c r="C17" i="1"/>
  <c r="C13" i="1"/>
  <c r="F30" i="1"/>
  <c r="C27" i="1"/>
  <c r="C23" i="1"/>
  <c r="C15" i="1"/>
  <c r="C26" i="1"/>
  <c r="C22" i="1"/>
  <c r="C18" i="1"/>
  <c r="C14" i="1"/>
  <c r="C10" i="1"/>
  <c r="C6" i="1"/>
  <c r="C19" i="1"/>
  <c r="C11" i="1"/>
  <c r="C28" i="1"/>
  <c r="C24" i="1"/>
  <c r="C20" i="1"/>
  <c r="C16" i="1"/>
  <c r="C12" i="1"/>
  <c r="C8" i="1"/>
  <c r="C7" i="1"/>
  <c r="C5" i="5" l="1"/>
  <c r="C30" i="5" s="1"/>
  <c r="F30" i="4"/>
  <c r="C5" i="4"/>
  <c r="C30" i="4" s="1"/>
  <c r="M30" i="1"/>
  <c r="C5" i="1"/>
  <c r="I30" i="1"/>
  <c r="J29" i="1"/>
  <c r="C29" i="1" s="1"/>
  <c r="C30" i="1" l="1"/>
  <c r="J30" i="1"/>
</calcChain>
</file>

<file path=xl/sharedStrings.xml><?xml version="1.0" encoding="utf-8"?>
<sst xmlns="http://schemas.openxmlformats.org/spreadsheetml/2006/main" count="123" uniqueCount="45">
  <si>
    <t>Sr No.</t>
  </si>
  <si>
    <t>Name of Bank</t>
  </si>
  <si>
    <r>
      <rPr>
        <b/>
        <sz val="16"/>
        <rFont val="Times New Roman"/>
        <family val="1"/>
      </rPr>
      <t>Returned after
sanction</t>
    </r>
  </si>
  <si>
    <r>
      <rPr>
        <b/>
        <sz val="16"/>
        <rFont val="Times New Roman"/>
        <family val="1"/>
      </rPr>
      <t>Returned before
sanction</t>
    </r>
  </si>
  <si>
    <r>
      <rPr>
        <b/>
        <sz val="16"/>
        <rFont val="Times New Roman"/>
        <family val="1"/>
      </rPr>
      <t>Market Place (Not picked
up by Banks)</t>
    </r>
  </si>
  <si>
    <t>Disbursed</t>
  </si>
  <si>
    <t>Pending for Disbursement</t>
  </si>
  <si>
    <t>State Bank of India</t>
  </si>
  <si>
    <t>Punjab National Bank</t>
  </si>
  <si>
    <t>Punjab and Sind Bank</t>
  </si>
  <si>
    <t>Indian Bank</t>
  </si>
  <si>
    <t>Bank of India</t>
  </si>
  <si>
    <t>Union Bank of India</t>
  </si>
  <si>
    <t>Central Bank of India</t>
  </si>
  <si>
    <t>Bank of Baroda</t>
  </si>
  <si>
    <t>Uco Bank</t>
  </si>
  <si>
    <t>Canara Bank</t>
  </si>
  <si>
    <t>Indian Overseas Bank</t>
  </si>
  <si>
    <t>Bank of Maharashtra</t>
  </si>
  <si>
    <t>HDFC Bank</t>
  </si>
  <si>
    <t>Axis Bank</t>
  </si>
  <si>
    <t>IDBI Bank</t>
  </si>
  <si>
    <t>ICICI Bank</t>
  </si>
  <si>
    <t>Yes Bank Ltd.</t>
  </si>
  <si>
    <t>IndusInd Bank</t>
  </si>
  <si>
    <t>Jammu &amp; Kashmir Bank Ltd</t>
  </si>
  <si>
    <t>Ujjivan Small Finance Bank</t>
  </si>
  <si>
    <t>Kotak Mahindra Bank Limited</t>
  </si>
  <si>
    <t>Bandhan Bank Ltd.</t>
  </si>
  <si>
    <t>Capital Small Finance Bank</t>
  </si>
  <si>
    <t>Others Small MFIs</t>
  </si>
  <si>
    <t>Total</t>
  </si>
  <si>
    <t>RRB Punjab GB.</t>
  </si>
  <si>
    <t>Total Rejected/ Returned
(4+5)</t>
  </si>
  <si>
    <t>Total Applications pending for sanction
(8+9)</t>
  </si>
  <si>
    <t>Total Sanctioned
(11+12)</t>
  </si>
  <si>
    <t>Bank wise 1st Tranche loan Progress under PMSAVnidhi as on 19.10.2023</t>
  </si>
  <si>
    <t>Total Application received
(6+7+10+13+14)</t>
  </si>
  <si>
    <t>New Application (Pending
for Sanction)</t>
  </si>
  <si>
    <t>Returned applicatios Resubmitted by ULBs
(Pending for Sanction)
Old applications</t>
  </si>
  <si>
    <t>Bank wise 3rd Tranche loan Progress under PMSAVnidhi as on 19.10.2023</t>
  </si>
  <si>
    <t>Bank wise 2nd Tranche loan Progress under PMSAVnidhi as on 19.10.2023</t>
  </si>
  <si>
    <t>Annexure-20</t>
  </si>
  <si>
    <t>Annexure-20.1</t>
  </si>
  <si>
    <t>Annexure-20.2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</si>
</sst>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16"/>
      <color rgb="FF212A34"/>
      <name val="Times New Roman"/>
      <family val="1"/>
    </font>
    <font>
      <b/>
      <sz val="16"/>
      <color rgb="FF000000"/>
      <name val="Times New Roman"/>
      <family val="1"/>
    </font>
    <font>
      <b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shrinkToFit="1"/>
    </xf>
    <xf numFmtId="1" fontId="3" fillId="0" borderId="5" xfId="0" applyNumberFormat="1" applyFont="1" applyFill="1" applyBorder="1" applyAlignment="1">
      <alignment horizontal="center" vertical="center" shrinkToFit="1"/>
    </xf>
    <xf numFmtId="1" fontId="3" fillId="0" borderId="6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 shrinkToFit="1"/>
    </xf>
    <xf numFmtId="1" fontId="2" fillId="0" borderId="7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>
      <alignment horizontal="center" vertical="center" shrinkToFit="1"/>
    </xf>
    <xf numFmtId="1" fontId="4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0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80" zoomScaleNormal="80" workbookViewId="0">
      <selection activeCell="F14" sqref="F14"/>
    </sheetView>
  </sheetViews>
  <sheetFormatPr defaultColWidth="9.33203125" defaultRowHeight="21" x14ac:dyDescent="0.25"/>
  <cols>
    <col min="1" max="1" width="12.77734375" style="25" customWidth="1"/>
    <col min="2" max="2" width="31.77734375" style="27" customWidth="1"/>
    <col min="3" max="3" width="22.44140625" style="25" customWidth="1"/>
    <col min="4" max="4" width="14.5546875" style="25" customWidth="1"/>
    <col min="5" max="5" width="16.5546875" style="25" customWidth="1"/>
    <col min="6" max="6" width="18.44140625" style="25" customWidth="1"/>
    <col min="7" max="7" width="17.5546875" style="25" customWidth="1"/>
    <col min="8" max="8" width="18.88671875" style="25" customWidth="1"/>
    <col min="9" max="9" width="25.44140625" style="25" customWidth="1"/>
    <col min="10" max="10" width="18.109375" style="25" customWidth="1"/>
    <col min="11" max="11" width="17.6640625" style="25" bestFit="1" customWidth="1"/>
    <col min="12" max="12" width="18.21875" style="25" customWidth="1"/>
    <col min="13" max="13" width="21.21875" style="25" customWidth="1"/>
    <col min="14" max="16384" width="9.33203125" style="25"/>
  </cols>
  <sheetData>
    <row r="1" spans="1:13" x14ac:dyDescent="0.25">
      <c r="L1" s="25" t="s">
        <v>44</v>
      </c>
    </row>
    <row r="2" spans="1:13" ht="21.6" thickBot="1" x14ac:dyDescent="0.3">
      <c r="A2" s="28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.6" thickBot="1" x14ac:dyDescent="0.3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4">
        <v>13</v>
      </c>
    </row>
    <row r="4" spans="1:13" ht="119.4" customHeight="1" x14ac:dyDescent="0.25">
      <c r="A4" s="5" t="s">
        <v>0</v>
      </c>
      <c r="B4" s="14" t="s">
        <v>1</v>
      </c>
      <c r="C4" s="5" t="s">
        <v>37</v>
      </c>
      <c r="D4" s="6" t="s">
        <v>2</v>
      </c>
      <c r="E4" s="6" t="s">
        <v>3</v>
      </c>
      <c r="F4" s="5" t="s">
        <v>33</v>
      </c>
      <c r="G4" s="6" t="s">
        <v>4</v>
      </c>
      <c r="H4" s="5" t="s">
        <v>38</v>
      </c>
      <c r="I4" s="5" t="s">
        <v>39</v>
      </c>
      <c r="J4" s="5" t="s">
        <v>34</v>
      </c>
      <c r="K4" s="5" t="s">
        <v>5</v>
      </c>
      <c r="L4" s="5" t="s">
        <v>6</v>
      </c>
      <c r="M4" s="5" t="s">
        <v>35</v>
      </c>
    </row>
    <row r="5" spans="1:13" x14ac:dyDescent="0.25">
      <c r="A5" s="7">
        <v>1</v>
      </c>
      <c r="B5" s="14" t="s">
        <v>7</v>
      </c>
      <c r="C5" s="8">
        <f>+F5+G5+J5+M5</f>
        <v>449</v>
      </c>
      <c r="D5" s="8">
        <v>0</v>
      </c>
      <c r="E5" s="8">
        <v>1</v>
      </c>
      <c r="F5" s="8">
        <f>+D5+E5</f>
        <v>1</v>
      </c>
      <c r="G5" s="8">
        <v>0</v>
      </c>
      <c r="H5" s="8">
        <v>28</v>
      </c>
      <c r="I5" s="8">
        <v>4</v>
      </c>
      <c r="J5" s="8">
        <f>+H5+I5</f>
        <v>32</v>
      </c>
      <c r="K5" s="8">
        <v>365</v>
      </c>
      <c r="L5" s="8">
        <v>51</v>
      </c>
      <c r="M5" s="8">
        <f>+K5+L5</f>
        <v>416</v>
      </c>
    </row>
    <row r="6" spans="1:13" x14ac:dyDescent="0.25">
      <c r="A6" s="7">
        <v>2</v>
      </c>
      <c r="B6" s="14" t="s">
        <v>8</v>
      </c>
      <c r="C6" s="8">
        <f t="shared" ref="C6:C29" si="0">+F6+G6+J6+M6</f>
        <v>325</v>
      </c>
      <c r="D6" s="8">
        <v>7</v>
      </c>
      <c r="E6" s="8">
        <v>6</v>
      </c>
      <c r="F6" s="8">
        <f t="shared" ref="F6:F29" si="1">+D6+E6</f>
        <v>13</v>
      </c>
      <c r="G6" s="8">
        <v>0</v>
      </c>
      <c r="H6" s="8">
        <v>56</v>
      </c>
      <c r="I6" s="8">
        <v>2</v>
      </c>
      <c r="J6" s="8">
        <f t="shared" ref="J6:J29" si="2">+H6+I6</f>
        <v>58</v>
      </c>
      <c r="K6" s="8">
        <v>231</v>
      </c>
      <c r="L6" s="8">
        <v>23</v>
      </c>
      <c r="M6" s="8">
        <f t="shared" ref="M6:M29" si="3">+K6+L6</f>
        <v>254</v>
      </c>
    </row>
    <row r="7" spans="1:13" x14ac:dyDescent="0.25">
      <c r="A7" s="7">
        <v>3</v>
      </c>
      <c r="B7" s="14" t="s">
        <v>9</v>
      </c>
      <c r="C7" s="8">
        <f t="shared" si="0"/>
        <v>225</v>
      </c>
      <c r="D7" s="8">
        <v>0</v>
      </c>
      <c r="E7" s="8">
        <v>9</v>
      </c>
      <c r="F7" s="8">
        <f t="shared" si="1"/>
        <v>9</v>
      </c>
      <c r="G7" s="8">
        <v>0</v>
      </c>
      <c r="H7" s="8">
        <v>24</v>
      </c>
      <c r="I7" s="8">
        <v>12</v>
      </c>
      <c r="J7" s="8">
        <f t="shared" si="2"/>
        <v>36</v>
      </c>
      <c r="K7" s="8">
        <v>176</v>
      </c>
      <c r="L7" s="8">
        <v>4</v>
      </c>
      <c r="M7" s="8">
        <f t="shared" si="3"/>
        <v>180</v>
      </c>
    </row>
    <row r="8" spans="1:13" x14ac:dyDescent="0.25">
      <c r="A8" s="7">
        <v>4</v>
      </c>
      <c r="B8" s="14" t="s">
        <v>10</v>
      </c>
      <c r="C8" s="8">
        <f t="shared" si="0"/>
        <v>226</v>
      </c>
      <c r="D8" s="8">
        <v>1</v>
      </c>
      <c r="E8" s="8">
        <v>0</v>
      </c>
      <c r="F8" s="8">
        <f t="shared" si="1"/>
        <v>1</v>
      </c>
      <c r="G8" s="8">
        <v>0</v>
      </c>
      <c r="H8" s="8">
        <v>21</v>
      </c>
      <c r="I8" s="8">
        <v>0</v>
      </c>
      <c r="J8" s="8">
        <f t="shared" si="2"/>
        <v>21</v>
      </c>
      <c r="K8" s="8">
        <v>188</v>
      </c>
      <c r="L8" s="8">
        <v>16</v>
      </c>
      <c r="M8" s="8">
        <f t="shared" si="3"/>
        <v>204</v>
      </c>
    </row>
    <row r="9" spans="1:13" x14ac:dyDescent="0.25">
      <c r="A9" s="7">
        <v>5</v>
      </c>
      <c r="B9" s="14" t="s">
        <v>11</v>
      </c>
      <c r="C9" s="8">
        <f t="shared" si="0"/>
        <v>134</v>
      </c>
      <c r="D9" s="8">
        <v>47</v>
      </c>
      <c r="E9" s="8">
        <v>0</v>
      </c>
      <c r="F9" s="8">
        <f t="shared" si="1"/>
        <v>47</v>
      </c>
      <c r="G9" s="8">
        <v>0</v>
      </c>
      <c r="H9" s="8">
        <v>16</v>
      </c>
      <c r="I9" s="8">
        <v>0</v>
      </c>
      <c r="J9" s="8">
        <f t="shared" si="2"/>
        <v>16</v>
      </c>
      <c r="K9" s="8">
        <v>50</v>
      </c>
      <c r="L9" s="8">
        <v>21</v>
      </c>
      <c r="M9" s="8">
        <f t="shared" si="3"/>
        <v>71</v>
      </c>
    </row>
    <row r="10" spans="1:13" x14ac:dyDescent="0.25">
      <c r="A10" s="7">
        <v>6</v>
      </c>
      <c r="B10" s="14" t="s">
        <v>12</v>
      </c>
      <c r="C10" s="8">
        <f t="shared" si="0"/>
        <v>66</v>
      </c>
      <c r="D10" s="8">
        <v>0</v>
      </c>
      <c r="E10" s="8">
        <v>1</v>
      </c>
      <c r="F10" s="8">
        <f t="shared" si="1"/>
        <v>1</v>
      </c>
      <c r="G10" s="8">
        <v>0</v>
      </c>
      <c r="H10" s="8">
        <v>6</v>
      </c>
      <c r="I10" s="8">
        <v>0</v>
      </c>
      <c r="J10" s="8">
        <f t="shared" si="2"/>
        <v>6</v>
      </c>
      <c r="K10" s="8">
        <v>58</v>
      </c>
      <c r="L10" s="8">
        <v>1</v>
      </c>
      <c r="M10" s="8">
        <f t="shared" si="3"/>
        <v>59</v>
      </c>
    </row>
    <row r="11" spans="1:13" x14ac:dyDescent="0.25">
      <c r="A11" s="7">
        <v>7</v>
      </c>
      <c r="B11" s="14" t="s">
        <v>13</v>
      </c>
      <c r="C11" s="8">
        <f t="shared" si="0"/>
        <v>91</v>
      </c>
      <c r="D11" s="8">
        <v>0</v>
      </c>
      <c r="E11" s="8">
        <v>1</v>
      </c>
      <c r="F11" s="8">
        <f t="shared" si="1"/>
        <v>1</v>
      </c>
      <c r="G11" s="8">
        <v>0</v>
      </c>
      <c r="H11" s="8">
        <v>1</v>
      </c>
      <c r="I11" s="8">
        <v>0</v>
      </c>
      <c r="J11" s="8">
        <f t="shared" si="2"/>
        <v>1</v>
      </c>
      <c r="K11" s="8">
        <v>88</v>
      </c>
      <c r="L11" s="8">
        <v>1</v>
      </c>
      <c r="M11" s="8">
        <f t="shared" si="3"/>
        <v>89</v>
      </c>
    </row>
    <row r="12" spans="1:13" x14ac:dyDescent="0.25">
      <c r="A12" s="7">
        <v>8</v>
      </c>
      <c r="B12" s="14" t="s">
        <v>14</v>
      </c>
      <c r="C12" s="8">
        <f t="shared" si="0"/>
        <v>47</v>
      </c>
      <c r="D12" s="8">
        <v>0</v>
      </c>
      <c r="E12" s="8">
        <v>0</v>
      </c>
      <c r="F12" s="8">
        <f t="shared" si="1"/>
        <v>0</v>
      </c>
      <c r="G12" s="8">
        <v>0</v>
      </c>
      <c r="H12" s="8">
        <v>2</v>
      </c>
      <c r="I12" s="8">
        <v>0</v>
      </c>
      <c r="J12" s="8">
        <f t="shared" si="2"/>
        <v>2</v>
      </c>
      <c r="K12" s="8">
        <v>45</v>
      </c>
      <c r="L12" s="8">
        <v>0</v>
      </c>
      <c r="M12" s="8">
        <f t="shared" si="3"/>
        <v>45</v>
      </c>
    </row>
    <row r="13" spans="1:13" x14ac:dyDescent="0.25">
      <c r="A13" s="7">
        <v>9</v>
      </c>
      <c r="B13" s="14" t="s">
        <v>15</v>
      </c>
      <c r="C13" s="8">
        <f t="shared" si="0"/>
        <v>99</v>
      </c>
      <c r="D13" s="8">
        <v>0</v>
      </c>
      <c r="E13" s="8">
        <v>7</v>
      </c>
      <c r="F13" s="8">
        <f t="shared" si="1"/>
        <v>7</v>
      </c>
      <c r="G13" s="8">
        <v>0</v>
      </c>
      <c r="H13" s="8">
        <v>5</v>
      </c>
      <c r="I13" s="8">
        <v>3</v>
      </c>
      <c r="J13" s="8">
        <f t="shared" si="2"/>
        <v>8</v>
      </c>
      <c r="K13" s="8">
        <v>80</v>
      </c>
      <c r="L13" s="8">
        <v>4</v>
      </c>
      <c r="M13" s="8">
        <f t="shared" si="3"/>
        <v>84</v>
      </c>
    </row>
    <row r="14" spans="1:13" x14ac:dyDescent="0.25">
      <c r="A14" s="7">
        <v>10</v>
      </c>
      <c r="B14" s="14" t="s">
        <v>16</v>
      </c>
      <c r="C14" s="8">
        <f t="shared" si="0"/>
        <v>249</v>
      </c>
      <c r="D14" s="8">
        <v>14</v>
      </c>
      <c r="E14" s="8">
        <v>4</v>
      </c>
      <c r="F14" s="8">
        <f t="shared" si="1"/>
        <v>18</v>
      </c>
      <c r="G14" s="8">
        <v>0</v>
      </c>
      <c r="H14" s="8">
        <v>4</v>
      </c>
      <c r="I14" s="8">
        <v>2</v>
      </c>
      <c r="J14" s="8">
        <f t="shared" si="2"/>
        <v>6</v>
      </c>
      <c r="K14" s="8">
        <v>217</v>
      </c>
      <c r="L14" s="8">
        <v>8</v>
      </c>
      <c r="M14" s="8">
        <f t="shared" si="3"/>
        <v>225</v>
      </c>
    </row>
    <row r="15" spans="1:13" x14ac:dyDescent="0.25">
      <c r="A15" s="7">
        <v>11</v>
      </c>
      <c r="B15" s="14" t="s">
        <v>17</v>
      </c>
      <c r="C15" s="8">
        <f t="shared" si="0"/>
        <v>43</v>
      </c>
      <c r="D15" s="8">
        <v>0</v>
      </c>
      <c r="E15" s="8">
        <v>0</v>
      </c>
      <c r="F15" s="8">
        <f t="shared" si="1"/>
        <v>0</v>
      </c>
      <c r="G15" s="8">
        <v>0</v>
      </c>
      <c r="H15" s="8">
        <v>3</v>
      </c>
      <c r="I15" s="8">
        <v>1</v>
      </c>
      <c r="J15" s="8">
        <f t="shared" si="2"/>
        <v>4</v>
      </c>
      <c r="K15" s="8">
        <v>34</v>
      </c>
      <c r="L15" s="8">
        <v>5</v>
      </c>
      <c r="M15" s="8">
        <f t="shared" si="3"/>
        <v>39</v>
      </c>
    </row>
    <row r="16" spans="1:13" x14ac:dyDescent="0.25">
      <c r="A16" s="7">
        <v>12</v>
      </c>
      <c r="B16" s="14" t="s">
        <v>18</v>
      </c>
      <c r="C16" s="8">
        <f t="shared" si="0"/>
        <v>49</v>
      </c>
      <c r="D16" s="8">
        <v>0</v>
      </c>
      <c r="E16" s="8">
        <v>0</v>
      </c>
      <c r="F16" s="8">
        <f t="shared" si="1"/>
        <v>0</v>
      </c>
      <c r="G16" s="8">
        <v>0</v>
      </c>
      <c r="H16" s="8">
        <v>4</v>
      </c>
      <c r="I16" s="8">
        <v>0</v>
      </c>
      <c r="J16" s="8">
        <f t="shared" si="2"/>
        <v>4</v>
      </c>
      <c r="K16" s="8">
        <v>45</v>
      </c>
      <c r="L16" s="8">
        <v>0</v>
      </c>
      <c r="M16" s="8">
        <f t="shared" si="3"/>
        <v>45</v>
      </c>
    </row>
    <row r="17" spans="1:13" x14ac:dyDescent="0.25">
      <c r="A17" s="7">
        <v>13</v>
      </c>
      <c r="B17" s="14" t="s">
        <v>19</v>
      </c>
      <c r="C17" s="8">
        <f t="shared" si="0"/>
        <v>0</v>
      </c>
      <c r="D17" s="8">
        <v>0</v>
      </c>
      <c r="E17" s="8">
        <v>0</v>
      </c>
      <c r="F17" s="8">
        <f t="shared" si="1"/>
        <v>0</v>
      </c>
      <c r="G17" s="8">
        <v>0</v>
      </c>
      <c r="H17" s="8">
        <v>0</v>
      </c>
      <c r="I17" s="8">
        <v>0</v>
      </c>
      <c r="J17" s="8">
        <f t="shared" si="2"/>
        <v>0</v>
      </c>
      <c r="K17" s="8">
        <v>0</v>
      </c>
      <c r="L17" s="8">
        <v>0</v>
      </c>
      <c r="M17" s="8">
        <f t="shared" si="3"/>
        <v>0</v>
      </c>
    </row>
    <row r="18" spans="1:13" x14ac:dyDescent="0.25">
      <c r="A18" s="7">
        <v>14</v>
      </c>
      <c r="B18" s="14" t="s">
        <v>20</v>
      </c>
      <c r="C18" s="8">
        <f t="shared" si="0"/>
        <v>0</v>
      </c>
      <c r="D18" s="8">
        <v>0</v>
      </c>
      <c r="E18" s="8">
        <v>0</v>
      </c>
      <c r="F18" s="8">
        <f t="shared" si="1"/>
        <v>0</v>
      </c>
      <c r="G18" s="8">
        <v>0</v>
      </c>
      <c r="H18" s="8">
        <v>0</v>
      </c>
      <c r="I18" s="8">
        <v>0</v>
      </c>
      <c r="J18" s="8">
        <f t="shared" si="2"/>
        <v>0</v>
      </c>
      <c r="K18" s="8">
        <v>0</v>
      </c>
      <c r="L18" s="8">
        <v>0</v>
      </c>
      <c r="M18" s="8">
        <f t="shared" si="3"/>
        <v>0</v>
      </c>
    </row>
    <row r="19" spans="1:13" x14ac:dyDescent="0.25">
      <c r="A19" s="7">
        <v>15</v>
      </c>
      <c r="B19" s="14" t="s">
        <v>21</v>
      </c>
      <c r="C19" s="8">
        <f t="shared" si="0"/>
        <v>15</v>
      </c>
      <c r="D19" s="8">
        <v>0</v>
      </c>
      <c r="E19" s="8">
        <v>1</v>
      </c>
      <c r="F19" s="8">
        <f t="shared" si="1"/>
        <v>1</v>
      </c>
      <c r="G19" s="8">
        <v>0</v>
      </c>
      <c r="H19" s="8">
        <v>1</v>
      </c>
      <c r="I19" s="8">
        <v>1</v>
      </c>
      <c r="J19" s="8">
        <f t="shared" si="2"/>
        <v>2</v>
      </c>
      <c r="K19" s="8">
        <v>9</v>
      </c>
      <c r="L19" s="8">
        <v>3</v>
      </c>
      <c r="M19" s="8">
        <f t="shared" si="3"/>
        <v>12</v>
      </c>
    </row>
    <row r="20" spans="1:13" x14ac:dyDescent="0.25">
      <c r="A20" s="7">
        <v>16</v>
      </c>
      <c r="B20" s="14" t="s">
        <v>22</v>
      </c>
      <c r="C20" s="8">
        <f t="shared" si="0"/>
        <v>0</v>
      </c>
      <c r="D20" s="8">
        <v>0</v>
      </c>
      <c r="E20" s="8">
        <v>0</v>
      </c>
      <c r="F20" s="8">
        <f t="shared" si="1"/>
        <v>0</v>
      </c>
      <c r="G20" s="8">
        <v>0</v>
      </c>
      <c r="H20" s="8">
        <v>0</v>
      </c>
      <c r="I20" s="8">
        <v>0</v>
      </c>
      <c r="J20" s="8">
        <f t="shared" si="2"/>
        <v>0</v>
      </c>
      <c r="K20" s="8">
        <v>0</v>
      </c>
      <c r="L20" s="8">
        <v>0</v>
      </c>
      <c r="M20" s="8">
        <f t="shared" si="3"/>
        <v>0</v>
      </c>
    </row>
    <row r="21" spans="1:13" x14ac:dyDescent="0.25">
      <c r="A21" s="7">
        <v>17</v>
      </c>
      <c r="B21" s="14" t="s">
        <v>23</v>
      </c>
      <c r="C21" s="8">
        <f t="shared" si="0"/>
        <v>0</v>
      </c>
      <c r="D21" s="8">
        <v>0</v>
      </c>
      <c r="E21" s="8">
        <v>0</v>
      </c>
      <c r="F21" s="8">
        <f t="shared" si="1"/>
        <v>0</v>
      </c>
      <c r="G21" s="8">
        <v>0</v>
      </c>
      <c r="H21" s="8">
        <v>0</v>
      </c>
      <c r="I21" s="8">
        <v>0</v>
      </c>
      <c r="J21" s="8">
        <f t="shared" si="2"/>
        <v>0</v>
      </c>
      <c r="K21" s="8">
        <v>0</v>
      </c>
      <c r="L21" s="8">
        <v>0</v>
      </c>
      <c r="M21" s="8">
        <f t="shared" si="3"/>
        <v>0</v>
      </c>
    </row>
    <row r="22" spans="1:13" x14ac:dyDescent="0.25">
      <c r="A22" s="7">
        <v>18</v>
      </c>
      <c r="B22" s="14" t="s">
        <v>24</v>
      </c>
      <c r="C22" s="8">
        <f t="shared" si="0"/>
        <v>0</v>
      </c>
      <c r="D22" s="8">
        <v>0</v>
      </c>
      <c r="E22" s="8">
        <v>0</v>
      </c>
      <c r="F22" s="8">
        <f t="shared" si="1"/>
        <v>0</v>
      </c>
      <c r="G22" s="8">
        <v>0</v>
      </c>
      <c r="H22" s="8">
        <v>0</v>
      </c>
      <c r="I22" s="8">
        <v>0</v>
      </c>
      <c r="J22" s="8">
        <f t="shared" si="2"/>
        <v>0</v>
      </c>
      <c r="K22" s="8">
        <v>0</v>
      </c>
      <c r="L22" s="8">
        <v>0</v>
      </c>
      <c r="M22" s="8">
        <f t="shared" si="3"/>
        <v>0</v>
      </c>
    </row>
    <row r="23" spans="1:13" x14ac:dyDescent="0.25">
      <c r="A23" s="7">
        <v>19</v>
      </c>
      <c r="B23" s="14" t="s">
        <v>32</v>
      </c>
      <c r="C23" s="8">
        <f t="shared" si="0"/>
        <v>11</v>
      </c>
      <c r="D23" s="8">
        <v>0</v>
      </c>
      <c r="E23" s="8">
        <v>0</v>
      </c>
      <c r="F23" s="8">
        <f t="shared" si="1"/>
        <v>0</v>
      </c>
      <c r="G23" s="8">
        <v>0</v>
      </c>
      <c r="H23" s="8">
        <v>1</v>
      </c>
      <c r="I23" s="8">
        <v>2</v>
      </c>
      <c r="J23" s="8">
        <f t="shared" si="2"/>
        <v>3</v>
      </c>
      <c r="K23" s="8">
        <v>8</v>
      </c>
      <c r="L23" s="8">
        <v>0</v>
      </c>
      <c r="M23" s="8">
        <f t="shared" si="3"/>
        <v>8</v>
      </c>
    </row>
    <row r="24" spans="1:13" ht="40.799999999999997" x14ac:dyDescent="0.25">
      <c r="A24" s="7">
        <v>20</v>
      </c>
      <c r="B24" s="14" t="s">
        <v>25</v>
      </c>
      <c r="C24" s="8">
        <f t="shared" si="0"/>
        <v>23</v>
      </c>
      <c r="D24" s="8">
        <v>0</v>
      </c>
      <c r="E24" s="8">
        <v>1</v>
      </c>
      <c r="F24" s="8">
        <f t="shared" si="1"/>
        <v>1</v>
      </c>
      <c r="G24" s="8">
        <v>0</v>
      </c>
      <c r="H24" s="8">
        <v>2</v>
      </c>
      <c r="I24" s="8">
        <v>0</v>
      </c>
      <c r="J24" s="8">
        <f t="shared" si="2"/>
        <v>2</v>
      </c>
      <c r="K24" s="8">
        <v>17</v>
      </c>
      <c r="L24" s="8">
        <v>3</v>
      </c>
      <c r="M24" s="8">
        <f t="shared" si="3"/>
        <v>20</v>
      </c>
    </row>
    <row r="25" spans="1:13" ht="40.799999999999997" x14ac:dyDescent="0.25">
      <c r="A25" s="7">
        <v>21</v>
      </c>
      <c r="B25" s="14" t="s">
        <v>26</v>
      </c>
      <c r="C25" s="8">
        <f t="shared" si="0"/>
        <v>0</v>
      </c>
      <c r="D25" s="8">
        <v>0</v>
      </c>
      <c r="E25" s="8">
        <v>0</v>
      </c>
      <c r="F25" s="8">
        <f t="shared" si="1"/>
        <v>0</v>
      </c>
      <c r="G25" s="8">
        <v>0</v>
      </c>
      <c r="H25" s="8">
        <v>0</v>
      </c>
      <c r="I25" s="8">
        <v>0</v>
      </c>
      <c r="J25" s="8">
        <f t="shared" si="2"/>
        <v>0</v>
      </c>
      <c r="K25" s="8">
        <v>0</v>
      </c>
      <c r="L25" s="8">
        <v>0</v>
      </c>
      <c r="M25" s="8">
        <f t="shared" si="3"/>
        <v>0</v>
      </c>
    </row>
    <row r="26" spans="1:13" ht="40.799999999999997" x14ac:dyDescent="0.25">
      <c r="A26" s="7">
        <v>22</v>
      </c>
      <c r="B26" s="14" t="s">
        <v>27</v>
      </c>
      <c r="C26" s="8">
        <f t="shared" si="0"/>
        <v>0</v>
      </c>
      <c r="D26" s="8">
        <v>0</v>
      </c>
      <c r="E26" s="8">
        <v>0</v>
      </c>
      <c r="F26" s="8">
        <f t="shared" si="1"/>
        <v>0</v>
      </c>
      <c r="G26" s="8">
        <v>0</v>
      </c>
      <c r="H26" s="8">
        <v>0</v>
      </c>
      <c r="I26" s="8">
        <v>0</v>
      </c>
      <c r="J26" s="8">
        <f t="shared" si="2"/>
        <v>0</v>
      </c>
      <c r="K26" s="8">
        <v>0</v>
      </c>
      <c r="L26" s="8">
        <v>0</v>
      </c>
      <c r="M26" s="8">
        <f t="shared" si="3"/>
        <v>0</v>
      </c>
    </row>
    <row r="27" spans="1:13" x14ac:dyDescent="0.25">
      <c r="A27" s="7">
        <v>23</v>
      </c>
      <c r="B27" s="14" t="s">
        <v>28</v>
      </c>
      <c r="C27" s="8">
        <f t="shared" si="0"/>
        <v>0</v>
      </c>
      <c r="D27" s="8">
        <v>0</v>
      </c>
      <c r="E27" s="8">
        <v>0</v>
      </c>
      <c r="F27" s="8">
        <f t="shared" si="1"/>
        <v>0</v>
      </c>
      <c r="G27" s="8">
        <v>0</v>
      </c>
      <c r="H27" s="8">
        <v>0</v>
      </c>
      <c r="I27" s="8">
        <v>0</v>
      </c>
      <c r="J27" s="8">
        <f t="shared" si="2"/>
        <v>0</v>
      </c>
      <c r="K27" s="8">
        <v>0</v>
      </c>
      <c r="L27" s="8">
        <v>0</v>
      </c>
      <c r="M27" s="8">
        <f t="shared" si="3"/>
        <v>0</v>
      </c>
    </row>
    <row r="28" spans="1:13" ht="40.799999999999997" x14ac:dyDescent="0.25">
      <c r="A28" s="7">
        <v>24</v>
      </c>
      <c r="B28" s="14" t="s">
        <v>29</v>
      </c>
      <c r="C28" s="8">
        <f t="shared" si="0"/>
        <v>0</v>
      </c>
      <c r="D28" s="8">
        <v>0</v>
      </c>
      <c r="E28" s="8">
        <v>0</v>
      </c>
      <c r="F28" s="8">
        <f t="shared" si="1"/>
        <v>0</v>
      </c>
      <c r="G28" s="8">
        <v>0</v>
      </c>
      <c r="H28" s="8">
        <v>0</v>
      </c>
      <c r="I28" s="8">
        <v>0</v>
      </c>
      <c r="J28" s="8">
        <f t="shared" si="2"/>
        <v>0</v>
      </c>
      <c r="K28" s="8">
        <v>0</v>
      </c>
      <c r="L28" s="8">
        <v>0</v>
      </c>
      <c r="M28" s="8">
        <f t="shared" si="3"/>
        <v>0</v>
      </c>
    </row>
    <row r="29" spans="1:13" ht="21.6" thickBot="1" x14ac:dyDescent="0.3">
      <c r="A29" s="9">
        <v>25</v>
      </c>
      <c r="B29" s="15" t="s">
        <v>30</v>
      </c>
      <c r="C29" s="10">
        <f t="shared" si="0"/>
        <v>2</v>
      </c>
      <c r="D29" s="8">
        <v>0</v>
      </c>
      <c r="E29" s="8">
        <v>0</v>
      </c>
      <c r="F29" s="10">
        <f t="shared" si="1"/>
        <v>0</v>
      </c>
      <c r="G29" s="8">
        <v>0</v>
      </c>
      <c r="H29" s="8">
        <v>0</v>
      </c>
      <c r="I29" s="8">
        <v>0</v>
      </c>
      <c r="J29" s="10">
        <f t="shared" si="2"/>
        <v>0</v>
      </c>
      <c r="K29" s="8">
        <v>2</v>
      </c>
      <c r="L29" s="8">
        <v>0</v>
      </c>
      <c r="M29" s="10">
        <f t="shared" si="3"/>
        <v>2</v>
      </c>
    </row>
    <row r="30" spans="1:13" ht="21.6" thickBot="1" x14ac:dyDescent="0.3">
      <c r="A30" s="30" t="s">
        <v>31</v>
      </c>
      <c r="B30" s="31"/>
      <c r="C30" s="11">
        <f t="shared" ref="C30:I30" si="4">SUM(C5:C29)</f>
        <v>2054</v>
      </c>
      <c r="D30" s="11">
        <f t="shared" si="4"/>
        <v>69</v>
      </c>
      <c r="E30" s="11">
        <f t="shared" si="4"/>
        <v>31</v>
      </c>
      <c r="F30" s="11">
        <f t="shared" si="4"/>
        <v>100</v>
      </c>
      <c r="G30" s="11">
        <f t="shared" si="4"/>
        <v>0</v>
      </c>
      <c r="H30" s="11">
        <f t="shared" si="4"/>
        <v>174</v>
      </c>
      <c r="I30" s="11">
        <f t="shared" si="4"/>
        <v>27</v>
      </c>
      <c r="J30" s="11">
        <f>SUM(J5:J29)</f>
        <v>201</v>
      </c>
      <c r="K30" s="11">
        <f t="shared" ref="K30:M30" si="5">SUM(K5:K29)</f>
        <v>1613</v>
      </c>
      <c r="L30" s="11">
        <f t="shared" si="5"/>
        <v>140</v>
      </c>
      <c r="M30" s="12">
        <f t="shared" si="5"/>
        <v>1753</v>
      </c>
    </row>
    <row r="32" spans="1:13" x14ac:dyDescent="0.25">
      <c r="K32" s="26"/>
    </row>
  </sheetData>
  <mergeCells count="2">
    <mergeCell ref="A2:M2"/>
    <mergeCell ref="A30:B30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80" zoomScaleNormal="80" workbookViewId="0">
      <selection activeCell="D7" sqref="D7"/>
    </sheetView>
  </sheetViews>
  <sheetFormatPr defaultColWidth="9.33203125" defaultRowHeight="21" x14ac:dyDescent="0.25"/>
  <cols>
    <col min="1" max="1" width="8.5546875" style="25" customWidth="1"/>
    <col min="2" max="2" width="30.109375" style="27" customWidth="1"/>
    <col min="3" max="3" width="22" style="25" customWidth="1"/>
    <col min="4" max="4" width="18.44140625" style="25" customWidth="1"/>
    <col min="5" max="5" width="13.21875" style="25" customWidth="1"/>
    <col min="6" max="6" width="17.44140625" style="25" customWidth="1"/>
    <col min="7" max="7" width="17.109375" style="25" customWidth="1"/>
    <col min="8" max="8" width="20.109375" style="25" customWidth="1"/>
    <col min="9" max="9" width="26.88671875" style="25" customWidth="1"/>
    <col min="10" max="10" width="22.109375" style="25" customWidth="1"/>
    <col min="11" max="11" width="13.21875" style="25" customWidth="1"/>
    <col min="12" max="12" width="17.77734375" style="25" customWidth="1"/>
    <col min="13" max="13" width="20.88671875" style="25" customWidth="1"/>
    <col min="14" max="16384" width="9.33203125" style="25"/>
  </cols>
  <sheetData>
    <row r="1" spans="1:13" x14ac:dyDescent="0.25">
      <c r="L1" s="25" t="s">
        <v>43</v>
      </c>
    </row>
    <row r="2" spans="1:13" ht="21.6" thickBot="1" x14ac:dyDescent="0.3">
      <c r="A2" s="2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.6" thickBot="1" x14ac:dyDescent="0.3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4">
        <v>13</v>
      </c>
    </row>
    <row r="4" spans="1:13" ht="95.4" customHeight="1" x14ac:dyDescent="0.25">
      <c r="A4" s="5" t="s">
        <v>0</v>
      </c>
      <c r="B4" s="14" t="s">
        <v>1</v>
      </c>
      <c r="C4" s="5" t="s">
        <v>37</v>
      </c>
      <c r="D4" s="6" t="s">
        <v>2</v>
      </c>
      <c r="E4" s="6" t="s">
        <v>3</v>
      </c>
      <c r="F4" s="5" t="s">
        <v>33</v>
      </c>
      <c r="G4" s="6" t="s">
        <v>4</v>
      </c>
      <c r="H4" s="5" t="s">
        <v>38</v>
      </c>
      <c r="I4" s="5" t="s">
        <v>39</v>
      </c>
      <c r="J4" s="5" t="s">
        <v>34</v>
      </c>
      <c r="K4" s="5" t="s">
        <v>5</v>
      </c>
      <c r="L4" s="5" t="s">
        <v>6</v>
      </c>
      <c r="M4" s="5" t="s">
        <v>35</v>
      </c>
    </row>
    <row r="5" spans="1:13" x14ac:dyDescent="0.25">
      <c r="A5" s="7">
        <v>1</v>
      </c>
      <c r="B5" s="14" t="s">
        <v>7</v>
      </c>
      <c r="C5" s="8">
        <f>+F5+G5+J5+M5</f>
        <v>6619</v>
      </c>
      <c r="D5" s="8">
        <v>30</v>
      </c>
      <c r="E5" s="8">
        <v>69</v>
      </c>
      <c r="F5" s="8">
        <f>+D5+E5</f>
        <v>99</v>
      </c>
      <c r="G5" s="8">
        <v>0</v>
      </c>
      <c r="H5" s="8">
        <v>920</v>
      </c>
      <c r="I5" s="8">
        <v>497</v>
      </c>
      <c r="J5" s="8">
        <f>+H5+I5</f>
        <v>1417</v>
      </c>
      <c r="K5" s="8">
        <v>4193</v>
      </c>
      <c r="L5" s="8">
        <v>910</v>
      </c>
      <c r="M5" s="8">
        <f>+K5+L5</f>
        <v>5103</v>
      </c>
    </row>
    <row r="6" spans="1:13" ht="40.799999999999997" x14ac:dyDescent="0.25">
      <c r="A6" s="7">
        <v>2</v>
      </c>
      <c r="B6" s="14" t="s">
        <v>8</v>
      </c>
      <c r="C6" s="8">
        <f t="shared" ref="C6:C29" si="0">+F6+G6+J6+M6</f>
        <v>6446</v>
      </c>
      <c r="D6" s="8">
        <v>106</v>
      </c>
      <c r="E6" s="8">
        <v>135</v>
      </c>
      <c r="F6" s="8">
        <f t="shared" ref="F6:F29" si="1">+D6+E6</f>
        <v>241</v>
      </c>
      <c r="G6" s="8">
        <v>0</v>
      </c>
      <c r="H6" s="8">
        <v>81</v>
      </c>
      <c r="I6" s="8">
        <v>57</v>
      </c>
      <c r="J6" s="8">
        <f t="shared" ref="J6:J29" si="2">+H6+I6</f>
        <v>138</v>
      </c>
      <c r="K6" s="8">
        <v>5519</v>
      </c>
      <c r="L6" s="8">
        <v>548</v>
      </c>
      <c r="M6" s="8">
        <f t="shared" ref="M6:M29" si="3">+K6+L6</f>
        <v>6067</v>
      </c>
    </row>
    <row r="7" spans="1:13" ht="40.799999999999997" x14ac:dyDescent="0.25">
      <c r="A7" s="7">
        <v>3</v>
      </c>
      <c r="B7" s="14" t="s">
        <v>9</v>
      </c>
      <c r="C7" s="8">
        <f t="shared" si="0"/>
        <v>2524</v>
      </c>
      <c r="D7" s="8">
        <v>4</v>
      </c>
      <c r="E7" s="8">
        <v>56</v>
      </c>
      <c r="F7" s="8">
        <f t="shared" si="1"/>
        <v>60</v>
      </c>
      <c r="G7" s="8">
        <v>0</v>
      </c>
      <c r="H7" s="8">
        <v>65</v>
      </c>
      <c r="I7" s="8">
        <v>143</v>
      </c>
      <c r="J7" s="8">
        <f t="shared" si="2"/>
        <v>208</v>
      </c>
      <c r="K7" s="8">
        <v>2182</v>
      </c>
      <c r="L7" s="8">
        <v>74</v>
      </c>
      <c r="M7" s="8">
        <f t="shared" si="3"/>
        <v>2256</v>
      </c>
    </row>
    <row r="8" spans="1:13" x14ac:dyDescent="0.25">
      <c r="A8" s="7">
        <v>4</v>
      </c>
      <c r="B8" s="14" t="s">
        <v>10</v>
      </c>
      <c r="C8" s="8">
        <f t="shared" si="0"/>
        <v>2768</v>
      </c>
      <c r="D8" s="8">
        <v>17</v>
      </c>
      <c r="E8" s="8">
        <v>54</v>
      </c>
      <c r="F8" s="8">
        <f t="shared" si="1"/>
        <v>71</v>
      </c>
      <c r="G8" s="8">
        <v>0</v>
      </c>
      <c r="H8" s="8">
        <v>149</v>
      </c>
      <c r="I8" s="8">
        <v>20</v>
      </c>
      <c r="J8" s="8">
        <f t="shared" si="2"/>
        <v>169</v>
      </c>
      <c r="K8" s="8">
        <v>2045</v>
      </c>
      <c r="L8" s="8">
        <v>483</v>
      </c>
      <c r="M8" s="8">
        <f t="shared" si="3"/>
        <v>2528</v>
      </c>
    </row>
    <row r="9" spans="1:13" x14ac:dyDescent="0.25">
      <c r="A9" s="7">
        <v>5</v>
      </c>
      <c r="B9" s="14" t="s">
        <v>11</v>
      </c>
      <c r="C9" s="8">
        <f t="shared" si="0"/>
        <v>2400</v>
      </c>
      <c r="D9" s="8">
        <v>1</v>
      </c>
      <c r="E9" s="8">
        <v>23</v>
      </c>
      <c r="F9" s="8">
        <f t="shared" si="1"/>
        <v>24</v>
      </c>
      <c r="G9" s="8">
        <v>0</v>
      </c>
      <c r="H9" s="8">
        <v>71</v>
      </c>
      <c r="I9" s="8">
        <v>21</v>
      </c>
      <c r="J9" s="8">
        <f t="shared" si="2"/>
        <v>92</v>
      </c>
      <c r="K9" s="8">
        <v>1088</v>
      </c>
      <c r="L9" s="8">
        <v>1196</v>
      </c>
      <c r="M9" s="8">
        <f t="shared" si="3"/>
        <v>2284</v>
      </c>
    </row>
    <row r="10" spans="1:13" x14ac:dyDescent="0.25">
      <c r="A10" s="7">
        <v>6</v>
      </c>
      <c r="B10" s="14" t="s">
        <v>12</v>
      </c>
      <c r="C10" s="8">
        <f t="shared" si="0"/>
        <v>1902</v>
      </c>
      <c r="D10" s="8">
        <v>8</v>
      </c>
      <c r="E10" s="8">
        <v>28</v>
      </c>
      <c r="F10" s="8">
        <f t="shared" si="1"/>
        <v>36</v>
      </c>
      <c r="G10" s="8">
        <v>0</v>
      </c>
      <c r="H10" s="8">
        <v>106</v>
      </c>
      <c r="I10" s="8">
        <v>20</v>
      </c>
      <c r="J10" s="8">
        <f t="shared" si="2"/>
        <v>126</v>
      </c>
      <c r="K10" s="8">
        <v>1716</v>
      </c>
      <c r="L10" s="8">
        <v>24</v>
      </c>
      <c r="M10" s="8">
        <f t="shared" si="3"/>
        <v>1740</v>
      </c>
    </row>
    <row r="11" spans="1:13" ht="40.799999999999997" x14ac:dyDescent="0.25">
      <c r="A11" s="7">
        <v>7</v>
      </c>
      <c r="B11" s="14" t="s">
        <v>13</v>
      </c>
      <c r="C11" s="8">
        <f t="shared" si="0"/>
        <v>1707</v>
      </c>
      <c r="D11" s="8">
        <v>6</v>
      </c>
      <c r="E11" s="8">
        <v>15</v>
      </c>
      <c r="F11" s="8">
        <f t="shared" si="1"/>
        <v>21</v>
      </c>
      <c r="G11" s="8">
        <v>0</v>
      </c>
      <c r="H11" s="8">
        <v>26</v>
      </c>
      <c r="I11" s="8">
        <v>2</v>
      </c>
      <c r="J11" s="8">
        <f t="shared" si="2"/>
        <v>28</v>
      </c>
      <c r="K11" s="8">
        <v>1656</v>
      </c>
      <c r="L11" s="8">
        <v>2</v>
      </c>
      <c r="M11" s="8">
        <f t="shared" si="3"/>
        <v>1658</v>
      </c>
    </row>
    <row r="12" spans="1:13" x14ac:dyDescent="0.25">
      <c r="A12" s="7">
        <v>8</v>
      </c>
      <c r="B12" s="14" t="s">
        <v>14</v>
      </c>
      <c r="C12" s="8">
        <f t="shared" si="0"/>
        <v>917</v>
      </c>
      <c r="D12" s="8">
        <v>0</v>
      </c>
      <c r="E12" s="8">
        <v>3</v>
      </c>
      <c r="F12" s="8">
        <f t="shared" si="1"/>
        <v>3</v>
      </c>
      <c r="G12" s="8">
        <v>0</v>
      </c>
      <c r="H12" s="8">
        <v>216</v>
      </c>
      <c r="I12" s="8">
        <v>4</v>
      </c>
      <c r="J12" s="8">
        <f t="shared" si="2"/>
        <v>220</v>
      </c>
      <c r="K12" s="8">
        <v>692</v>
      </c>
      <c r="L12" s="8">
        <v>2</v>
      </c>
      <c r="M12" s="8">
        <f t="shared" si="3"/>
        <v>694</v>
      </c>
    </row>
    <row r="13" spans="1:13" x14ac:dyDescent="0.25">
      <c r="A13" s="7">
        <v>9</v>
      </c>
      <c r="B13" s="14" t="s">
        <v>15</v>
      </c>
      <c r="C13" s="8">
        <f t="shared" si="0"/>
        <v>1037</v>
      </c>
      <c r="D13" s="8">
        <v>3</v>
      </c>
      <c r="E13" s="8">
        <v>18</v>
      </c>
      <c r="F13" s="8">
        <f t="shared" si="1"/>
        <v>21</v>
      </c>
      <c r="G13" s="8">
        <v>0</v>
      </c>
      <c r="H13" s="8">
        <v>51</v>
      </c>
      <c r="I13" s="8">
        <v>10</v>
      </c>
      <c r="J13" s="8">
        <f t="shared" si="2"/>
        <v>61</v>
      </c>
      <c r="K13" s="8">
        <v>935</v>
      </c>
      <c r="L13" s="8">
        <v>20</v>
      </c>
      <c r="M13" s="8">
        <f t="shared" si="3"/>
        <v>955</v>
      </c>
    </row>
    <row r="14" spans="1:13" x14ac:dyDescent="0.25">
      <c r="A14" s="7">
        <v>10</v>
      </c>
      <c r="B14" s="14" t="s">
        <v>16</v>
      </c>
      <c r="C14" s="8">
        <f t="shared" si="0"/>
        <v>2576</v>
      </c>
      <c r="D14" s="8">
        <v>9</v>
      </c>
      <c r="E14" s="8">
        <v>33</v>
      </c>
      <c r="F14" s="8">
        <f t="shared" si="1"/>
        <v>42</v>
      </c>
      <c r="G14" s="8">
        <v>0</v>
      </c>
      <c r="H14" s="8">
        <v>38</v>
      </c>
      <c r="I14" s="8">
        <v>3</v>
      </c>
      <c r="J14" s="8">
        <f t="shared" si="2"/>
        <v>41</v>
      </c>
      <c r="K14" s="8">
        <v>2459</v>
      </c>
      <c r="L14" s="8">
        <v>34</v>
      </c>
      <c r="M14" s="8">
        <f t="shared" si="3"/>
        <v>2493</v>
      </c>
    </row>
    <row r="15" spans="1:13" ht="40.799999999999997" x14ac:dyDescent="0.25">
      <c r="A15" s="7">
        <v>11</v>
      </c>
      <c r="B15" s="14" t="s">
        <v>17</v>
      </c>
      <c r="C15" s="8">
        <f t="shared" si="0"/>
        <v>658</v>
      </c>
      <c r="D15" s="8">
        <v>0</v>
      </c>
      <c r="E15" s="8">
        <v>10</v>
      </c>
      <c r="F15" s="8">
        <f t="shared" si="1"/>
        <v>10</v>
      </c>
      <c r="G15" s="8">
        <v>0</v>
      </c>
      <c r="H15" s="8">
        <v>124</v>
      </c>
      <c r="I15" s="8">
        <v>22</v>
      </c>
      <c r="J15" s="8">
        <f t="shared" si="2"/>
        <v>146</v>
      </c>
      <c r="K15" s="8">
        <v>386</v>
      </c>
      <c r="L15" s="8">
        <v>116</v>
      </c>
      <c r="M15" s="8">
        <f t="shared" si="3"/>
        <v>502</v>
      </c>
    </row>
    <row r="16" spans="1:13" ht="40.799999999999997" x14ac:dyDescent="0.25">
      <c r="A16" s="7">
        <v>12</v>
      </c>
      <c r="B16" s="14" t="s">
        <v>18</v>
      </c>
      <c r="C16" s="8">
        <f t="shared" si="0"/>
        <v>432</v>
      </c>
      <c r="D16" s="8">
        <v>5</v>
      </c>
      <c r="E16" s="8">
        <v>12</v>
      </c>
      <c r="F16" s="8">
        <f t="shared" si="1"/>
        <v>17</v>
      </c>
      <c r="G16" s="8">
        <v>0</v>
      </c>
      <c r="H16" s="8">
        <v>65</v>
      </c>
      <c r="I16" s="8">
        <v>2</v>
      </c>
      <c r="J16" s="8">
        <f t="shared" si="2"/>
        <v>67</v>
      </c>
      <c r="K16" s="8">
        <v>306</v>
      </c>
      <c r="L16" s="8">
        <v>42</v>
      </c>
      <c r="M16" s="8">
        <f t="shared" si="3"/>
        <v>348</v>
      </c>
    </row>
    <row r="17" spans="1:13" x14ac:dyDescent="0.25">
      <c r="A17" s="7">
        <v>13</v>
      </c>
      <c r="B17" s="14" t="s">
        <v>19</v>
      </c>
      <c r="C17" s="8">
        <f t="shared" si="0"/>
        <v>218</v>
      </c>
      <c r="D17" s="8">
        <v>7</v>
      </c>
      <c r="E17" s="8">
        <v>24</v>
      </c>
      <c r="F17" s="8">
        <f t="shared" si="1"/>
        <v>31</v>
      </c>
      <c r="G17" s="8">
        <v>0</v>
      </c>
      <c r="H17" s="8">
        <v>30</v>
      </c>
      <c r="I17" s="8">
        <v>78</v>
      </c>
      <c r="J17" s="8">
        <f t="shared" si="2"/>
        <v>108</v>
      </c>
      <c r="K17" s="8">
        <v>58</v>
      </c>
      <c r="L17" s="8">
        <v>21</v>
      </c>
      <c r="M17" s="8">
        <f t="shared" si="3"/>
        <v>79</v>
      </c>
    </row>
    <row r="18" spans="1:13" x14ac:dyDescent="0.25">
      <c r="A18" s="7">
        <v>14</v>
      </c>
      <c r="B18" s="14" t="s">
        <v>20</v>
      </c>
      <c r="C18" s="8">
        <f t="shared" si="0"/>
        <v>1</v>
      </c>
      <c r="D18" s="8">
        <v>0</v>
      </c>
      <c r="E18" s="8">
        <v>0</v>
      </c>
      <c r="F18" s="8">
        <f t="shared" si="1"/>
        <v>0</v>
      </c>
      <c r="G18" s="8">
        <v>0</v>
      </c>
      <c r="H18" s="8">
        <v>1</v>
      </c>
      <c r="I18" s="8">
        <v>0</v>
      </c>
      <c r="J18" s="8">
        <f t="shared" si="2"/>
        <v>1</v>
      </c>
      <c r="K18" s="8">
        <v>0</v>
      </c>
      <c r="L18" s="8">
        <v>0</v>
      </c>
      <c r="M18" s="8">
        <f t="shared" si="3"/>
        <v>0</v>
      </c>
    </row>
    <row r="19" spans="1:13" x14ac:dyDescent="0.25">
      <c r="A19" s="7">
        <v>15</v>
      </c>
      <c r="B19" s="14" t="s">
        <v>21</v>
      </c>
      <c r="C19" s="8">
        <f t="shared" si="0"/>
        <v>130</v>
      </c>
      <c r="D19" s="8">
        <v>0</v>
      </c>
      <c r="E19" s="8">
        <v>3</v>
      </c>
      <c r="F19" s="8">
        <f t="shared" si="1"/>
        <v>3</v>
      </c>
      <c r="G19" s="8">
        <v>0</v>
      </c>
      <c r="H19" s="8">
        <v>16</v>
      </c>
      <c r="I19" s="8">
        <v>21</v>
      </c>
      <c r="J19" s="8">
        <f t="shared" si="2"/>
        <v>37</v>
      </c>
      <c r="K19" s="8">
        <v>80</v>
      </c>
      <c r="L19" s="8">
        <v>10</v>
      </c>
      <c r="M19" s="8">
        <f t="shared" si="3"/>
        <v>90</v>
      </c>
    </row>
    <row r="20" spans="1:13" x14ac:dyDescent="0.25">
      <c r="A20" s="7">
        <v>16</v>
      </c>
      <c r="B20" s="14" t="s">
        <v>22</v>
      </c>
      <c r="C20" s="8">
        <f t="shared" si="0"/>
        <v>0</v>
      </c>
      <c r="D20" s="8">
        <v>0</v>
      </c>
      <c r="E20" s="8">
        <v>0</v>
      </c>
      <c r="F20" s="8">
        <f t="shared" si="1"/>
        <v>0</v>
      </c>
      <c r="G20" s="8">
        <v>0</v>
      </c>
      <c r="H20" s="8">
        <v>0</v>
      </c>
      <c r="I20" s="8">
        <v>0</v>
      </c>
      <c r="J20" s="8">
        <f t="shared" si="2"/>
        <v>0</v>
      </c>
      <c r="K20" s="8">
        <v>0</v>
      </c>
      <c r="L20" s="8">
        <v>0</v>
      </c>
      <c r="M20" s="8">
        <f t="shared" si="3"/>
        <v>0</v>
      </c>
    </row>
    <row r="21" spans="1:13" x14ac:dyDescent="0.25">
      <c r="A21" s="7">
        <v>17</v>
      </c>
      <c r="B21" s="14" t="s">
        <v>23</v>
      </c>
      <c r="C21" s="8">
        <f t="shared" si="0"/>
        <v>23</v>
      </c>
      <c r="D21" s="8">
        <v>0</v>
      </c>
      <c r="E21" s="8">
        <v>0</v>
      </c>
      <c r="F21" s="8">
        <f t="shared" si="1"/>
        <v>0</v>
      </c>
      <c r="G21" s="8">
        <v>0</v>
      </c>
      <c r="H21" s="8">
        <v>1</v>
      </c>
      <c r="I21" s="8">
        <v>1</v>
      </c>
      <c r="J21" s="8">
        <f t="shared" si="2"/>
        <v>2</v>
      </c>
      <c r="K21" s="8">
        <v>19</v>
      </c>
      <c r="L21" s="8">
        <v>2</v>
      </c>
      <c r="M21" s="8">
        <f t="shared" si="3"/>
        <v>21</v>
      </c>
    </row>
    <row r="22" spans="1:13" x14ac:dyDescent="0.25">
      <c r="A22" s="7">
        <v>18</v>
      </c>
      <c r="B22" s="14" t="s">
        <v>24</v>
      </c>
      <c r="C22" s="8">
        <f t="shared" si="0"/>
        <v>1</v>
      </c>
      <c r="D22" s="8">
        <v>0</v>
      </c>
      <c r="E22" s="8">
        <v>0</v>
      </c>
      <c r="F22" s="8">
        <f t="shared" si="1"/>
        <v>0</v>
      </c>
      <c r="G22" s="8">
        <v>0</v>
      </c>
      <c r="H22" s="8">
        <v>1</v>
      </c>
      <c r="I22" s="8">
        <v>0</v>
      </c>
      <c r="J22" s="8">
        <f t="shared" si="2"/>
        <v>1</v>
      </c>
      <c r="K22" s="8">
        <v>0</v>
      </c>
      <c r="L22" s="8">
        <v>0</v>
      </c>
      <c r="M22" s="8">
        <f t="shared" si="3"/>
        <v>0</v>
      </c>
    </row>
    <row r="23" spans="1:13" x14ac:dyDescent="0.25">
      <c r="A23" s="7">
        <v>19</v>
      </c>
      <c r="B23" s="14" t="s">
        <v>32</v>
      </c>
      <c r="C23" s="8">
        <f t="shared" si="0"/>
        <v>170</v>
      </c>
      <c r="D23" s="8">
        <v>0</v>
      </c>
      <c r="E23" s="8">
        <v>11</v>
      </c>
      <c r="F23" s="8">
        <f t="shared" si="1"/>
        <v>11</v>
      </c>
      <c r="G23" s="8">
        <v>0</v>
      </c>
      <c r="H23" s="8">
        <v>1</v>
      </c>
      <c r="I23" s="8">
        <v>54</v>
      </c>
      <c r="J23" s="8">
        <f t="shared" si="2"/>
        <v>55</v>
      </c>
      <c r="K23" s="8">
        <v>104</v>
      </c>
      <c r="L23" s="8">
        <v>0</v>
      </c>
      <c r="M23" s="8">
        <f t="shared" si="3"/>
        <v>104</v>
      </c>
    </row>
    <row r="24" spans="1:13" ht="40.799999999999997" x14ac:dyDescent="0.25">
      <c r="A24" s="7">
        <v>20</v>
      </c>
      <c r="B24" s="14" t="s">
        <v>25</v>
      </c>
      <c r="C24" s="8">
        <f t="shared" si="0"/>
        <v>161</v>
      </c>
      <c r="D24" s="8">
        <v>0</v>
      </c>
      <c r="E24" s="8">
        <v>5</v>
      </c>
      <c r="F24" s="8">
        <f t="shared" si="1"/>
        <v>5</v>
      </c>
      <c r="G24" s="8">
        <v>0</v>
      </c>
      <c r="H24" s="8">
        <v>3</v>
      </c>
      <c r="I24" s="8">
        <v>17</v>
      </c>
      <c r="J24" s="8">
        <f t="shared" si="2"/>
        <v>20</v>
      </c>
      <c r="K24" s="8">
        <v>126</v>
      </c>
      <c r="L24" s="8">
        <v>10</v>
      </c>
      <c r="M24" s="8">
        <f t="shared" si="3"/>
        <v>136</v>
      </c>
    </row>
    <row r="25" spans="1:13" ht="40.799999999999997" x14ac:dyDescent="0.25">
      <c r="A25" s="7">
        <v>21</v>
      </c>
      <c r="B25" s="14" t="s">
        <v>26</v>
      </c>
      <c r="C25" s="8">
        <f t="shared" si="0"/>
        <v>0</v>
      </c>
      <c r="D25" s="8">
        <v>0</v>
      </c>
      <c r="E25" s="8">
        <v>0</v>
      </c>
      <c r="F25" s="8">
        <f t="shared" si="1"/>
        <v>0</v>
      </c>
      <c r="G25" s="8">
        <v>0</v>
      </c>
      <c r="H25" s="8">
        <v>0</v>
      </c>
      <c r="I25" s="8">
        <v>0</v>
      </c>
      <c r="J25" s="8">
        <f t="shared" si="2"/>
        <v>0</v>
      </c>
      <c r="K25" s="8">
        <v>0</v>
      </c>
      <c r="L25" s="8">
        <v>0</v>
      </c>
      <c r="M25" s="8">
        <f t="shared" si="3"/>
        <v>0</v>
      </c>
    </row>
    <row r="26" spans="1:13" ht="40.799999999999997" x14ac:dyDescent="0.25">
      <c r="A26" s="7">
        <v>22</v>
      </c>
      <c r="B26" s="14" t="s">
        <v>27</v>
      </c>
      <c r="C26" s="8">
        <f t="shared" si="0"/>
        <v>6</v>
      </c>
      <c r="D26" s="8">
        <v>0</v>
      </c>
      <c r="E26" s="8">
        <v>0</v>
      </c>
      <c r="F26" s="8">
        <f t="shared" si="1"/>
        <v>0</v>
      </c>
      <c r="G26" s="8">
        <v>0</v>
      </c>
      <c r="H26" s="8">
        <v>0</v>
      </c>
      <c r="I26" s="8">
        <v>1</v>
      </c>
      <c r="J26" s="8">
        <f t="shared" si="2"/>
        <v>1</v>
      </c>
      <c r="K26" s="8">
        <v>2</v>
      </c>
      <c r="L26" s="8">
        <v>3</v>
      </c>
      <c r="M26" s="8">
        <f t="shared" si="3"/>
        <v>5</v>
      </c>
    </row>
    <row r="27" spans="1:13" x14ac:dyDescent="0.25">
      <c r="A27" s="7">
        <v>23</v>
      </c>
      <c r="B27" s="14" t="s">
        <v>28</v>
      </c>
      <c r="C27" s="8">
        <f t="shared" si="0"/>
        <v>2</v>
      </c>
      <c r="D27" s="8">
        <v>0</v>
      </c>
      <c r="E27" s="8">
        <v>0</v>
      </c>
      <c r="F27" s="8">
        <f t="shared" si="1"/>
        <v>0</v>
      </c>
      <c r="G27" s="8">
        <v>0</v>
      </c>
      <c r="H27" s="8">
        <v>2</v>
      </c>
      <c r="I27" s="8">
        <v>0</v>
      </c>
      <c r="J27" s="8">
        <f t="shared" si="2"/>
        <v>2</v>
      </c>
      <c r="K27" s="8">
        <v>0</v>
      </c>
      <c r="L27" s="8">
        <v>0</v>
      </c>
      <c r="M27" s="8">
        <f t="shared" si="3"/>
        <v>0</v>
      </c>
    </row>
    <row r="28" spans="1:13" ht="40.799999999999997" x14ac:dyDescent="0.25">
      <c r="A28" s="7">
        <v>24</v>
      </c>
      <c r="B28" s="14" t="s">
        <v>29</v>
      </c>
      <c r="C28" s="8">
        <f t="shared" si="0"/>
        <v>0</v>
      </c>
      <c r="D28" s="8">
        <v>0</v>
      </c>
      <c r="E28" s="8">
        <v>0</v>
      </c>
      <c r="F28" s="8">
        <f t="shared" si="1"/>
        <v>0</v>
      </c>
      <c r="G28" s="8">
        <v>0</v>
      </c>
      <c r="H28" s="8">
        <v>0</v>
      </c>
      <c r="I28" s="8">
        <v>0</v>
      </c>
      <c r="J28" s="8">
        <f t="shared" si="2"/>
        <v>0</v>
      </c>
      <c r="K28" s="8">
        <v>0</v>
      </c>
      <c r="L28" s="8">
        <v>0</v>
      </c>
      <c r="M28" s="8">
        <f t="shared" si="3"/>
        <v>0</v>
      </c>
    </row>
    <row r="29" spans="1:13" ht="21.6" thickBot="1" x14ac:dyDescent="0.3">
      <c r="A29" s="9">
        <v>25</v>
      </c>
      <c r="B29" s="15" t="s">
        <v>30</v>
      </c>
      <c r="C29" s="10">
        <f t="shared" si="0"/>
        <v>107</v>
      </c>
      <c r="D29" s="8">
        <v>0</v>
      </c>
      <c r="E29" s="8">
        <v>1</v>
      </c>
      <c r="F29" s="10">
        <f t="shared" si="1"/>
        <v>1</v>
      </c>
      <c r="G29" s="8">
        <v>0</v>
      </c>
      <c r="H29" s="8">
        <v>27</v>
      </c>
      <c r="I29" s="8">
        <v>54</v>
      </c>
      <c r="J29" s="10">
        <f t="shared" si="2"/>
        <v>81</v>
      </c>
      <c r="K29" s="8">
        <v>25</v>
      </c>
      <c r="L29" s="8">
        <v>0</v>
      </c>
      <c r="M29" s="10">
        <f t="shared" si="3"/>
        <v>25</v>
      </c>
    </row>
    <row r="30" spans="1:13" ht="21.6" thickBot="1" x14ac:dyDescent="0.3">
      <c r="A30" s="30" t="s">
        <v>31</v>
      </c>
      <c r="B30" s="31"/>
      <c r="C30" s="11">
        <f t="shared" ref="C30:I30" si="4">SUM(C5:C29)</f>
        <v>30805</v>
      </c>
      <c r="D30" s="11">
        <f t="shared" si="4"/>
        <v>196</v>
      </c>
      <c r="E30" s="11">
        <f t="shared" si="4"/>
        <v>500</v>
      </c>
      <c r="F30" s="11">
        <f t="shared" si="4"/>
        <v>696</v>
      </c>
      <c r="G30" s="11">
        <f t="shared" si="4"/>
        <v>0</v>
      </c>
      <c r="H30" s="11">
        <f t="shared" si="4"/>
        <v>1994</v>
      </c>
      <c r="I30" s="11">
        <f t="shared" si="4"/>
        <v>1027</v>
      </c>
      <c r="J30" s="11">
        <f>SUM(J5:J29)</f>
        <v>3021</v>
      </c>
      <c r="K30" s="11">
        <f t="shared" ref="K30:M30" si="5">SUM(K5:K29)</f>
        <v>23591</v>
      </c>
      <c r="L30" s="11">
        <f t="shared" si="5"/>
        <v>3497</v>
      </c>
      <c r="M30" s="12">
        <f t="shared" si="5"/>
        <v>27088</v>
      </c>
    </row>
    <row r="32" spans="1:13" x14ac:dyDescent="0.25">
      <c r="K32" s="26"/>
    </row>
  </sheetData>
  <mergeCells count="2">
    <mergeCell ref="A2:M2"/>
    <mergeCell ref="A30:B30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K1" sqref="K1"/>
    </sheetView>
  </sheetViews>
  <sheetFormatPr defaultColWidth="9.33203125" defaultRowHeight="21" x14ac:dyDescent="0.25"/>
  <cols>
    <col min="1" max="1" width="12.77734375" style="1" customWidth="1"/>
    <col min="2" max="2" width="31.5546875" style="13" customWidth="1"/>
    <col min="3" max="3" width="22.77734375" style="1" customWidth="1"/>
    <col min="4" max="4" width="15.5546875" style="1" customWidth="1"/>
    <col min="5" max="5" width="17.44140625" style="1" customWidth="1"/>
    <col min="6" max="6" width="21" style="1" customWidth="1"/>
    <col min="7" max="7" width="17.21875" style="1" customWidth="1"/>
    <col min="8" max="8" width="20.5546875" style="1" customWidth="1"/>
    <col min="9" max="9" width="22.109375" style="1" customWidth="1"/>
    <col min="10" max="10" width="19.44140625" style="1" customWidth="1"/>
    <col min="11" max="11" width="13.33203125" style="1" customWidth="1"/>
    <col min="12" max="12" width="18" style="1" customWidth="1"/>
    <col min="13" max="13" width="17.33203125" style="1" customWidth="1"/>
    <col min="14" max="16384" width="9.33203125" style="1"/>
  </cols>
  <sheetData>
    <row r="1" spans="1:13" s="24" customFormat="1" x14ac:dyDescent="0.25">
      <c r="A1" s="19"/>
      <c r="B1" s="20"/>
      <c r="C1" s="21"/>
      <c r="D1" s="21"/>
      <c r="E1" s="21"/>
      <c r="F1" s="21"/>
      <c r="G1" s="21"/>
      <c r="H1" s="21"/>
      <c r="I1" s="21"/>
      <c r="J1" s="21"/>
      <c r="K1" s="21" t="s">
        <v>42</v>
      </c>
      <c r="L1" s="21"/>
      <c r="M1" s="22"/>
    </row>
    <row r="2" spans="1:13" ht="54" customHeight="1" x14ac:dyDescent="0.2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5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</row>
    <row r="4" spans="1:13" ht="140.4" customHeight="1" x14ac:dyDescent="0.25">
      <c r="A4" s="16" t="s">
        <v>0</v>
      </c>
      <c r="B4" s="17" t="s">
        <v>1</v>
      </c>
      <c r="C4" s="16" t="s">
        <v>37</v>
      </c>
      <c r="D4" s="18" t="s">
        <v>2</v>
      </c>
      <c r="E4" s="18" t="s">
        <v>3</v>
      </c>
      <c r="F4" s="16" t="s">
        <v>33</v>
      </c>
      <c r="G4" s="18" t="s">
        <v>4</v>
      </c>
      <c r="H4" s="16" t="s">
        <v>38</v>
      </c>
      <c r="I4" s="16" t="s">
        <v>39</v>
      </c>
      <c r="J4" s="16" t="s">
        <v>34</v>
      </c>
      <c r="K4" s="16" t="s">
        <v>5</v>
      </c>
      <c r="L4" s="16" t="s">
        <v>6</v>
      </c>
      <c r="M4" s="16" t="s">
        <v>35</v>
      </c>
    </row>
    <row r="5" spans="1:13" x14ac:dyDescent="0.25">
      <c r="A5" s="7">
        <v>1</v>
      </c>
      <c r="B5" s="14" t="s">
        <v>7</v>
      </c>
      <c r="C5" s="8">
        <f>+F5+G5+J5+M5</f>
        <v>48491</v>
      </c>
      <c r="D5" s="8">
        <v>1512</v>
      </c>
      <c r="E5" s="8">
        <v>703</v>
      </c>
      <c r="F5" s="8">
        <f>+D5+E5</f>
        <v>2215</v>
      </c>
      <c r="G5" s="8">
        <v>271</v>
      </c>
      <c r="H5" s="8">
        <v>2513</v>
      </c>
      <c r="I5" s="8">
        <v>3739</v>
      </c>
      <c r="J5" s="8">
        <f>+H5+I5</f>
        <v>6252</v>
      </c>
      <c r="K5" s="8">
        <v>28329</v>
      </c>
      <c r="L5" s="8">
        <v>11424</v>
      </c>
      <c r="M5" s="8">
        <f>+K5+L5</f>
        <v>39753</v>
      </c>
    </row>
    <row r="6" spans="1:13" x14ac:dyDescent="0.25">
      <c r="A6" s="7">
        <v>2</v>
      </c>
      <c r="B6" s="14" t="s">
        <v>8</v>
      </c>
      <c r="C6" s="8">
        <f t="shared" ref="C6:C29" si="0">+F6+G6+J6+M6</f>
        <v>32672</v>
      </c>
      <c r="D6" s="8">
        <v>1875</v>
      </c>
      <c r="E6" s="8">
        <v>939</v>
      </c>
      <c r="F6" s="8">
        <f t="shared" ref="F6:F29" si="1">+D6+E6</f>
        <v>2814</v>
      </c>
      <c r="G6" s="8">
        <v>183</v>
      </c>
      <c r="H6" s="8">
        <v>1888</v>
      </c>
      <c r="I6" s="8">
        <v>349</v>
      </c>
      <c r="J6" s="8">
        <f t="shared" ref="J6:J29" si="2">+H6+I6</f>
        <v>2237</v>
      </c>
      <c r="K6" s="8">
        <v>24676</v>
      </c>
      <c r="L6" s="8">
        <v>2762</v>
      </c>
      <c r="M6" s="8">
        <f t="shared" ref="M6:M29" si="3">+K6+L6</f>
        <v>27438</v>
      </c>
    </row>
    <row r="7" spans="1:13" ht="40.799999999999997" x14ac:dyDescent="0.25">
      <c r="A7" s="7">
        <v>3</v>
      </c>
      <c r="B7" s="14" t="s">
        <v>9</v>
      </c>
      <c r="C7" s="8">
        <f t="shared" si="0"/>
        <v>15058</v>
      </c>
      <c r="D7" s="8">
        <v>166</v>
      </c>
      <c r="E7" s="8">
        <v>1371</v>
      </c>
      <c r="F7" s="8">
        <f t="shared" si="1"/>
        <v>1537</v>
      </c>
      <c r="G7" s="8">
        <v>62</v>
      </c>
      <c r="H7" s="8">
        <v>1889</v>
      </c>
      <c r="I7" s="8">
        <v>1059</v>
      </c>
      <c r="J7" s="8">
        <f t="shared" si="2"/>
        <v>2948</v>
      </c>
      <c r="K7" s="8">
        <v>9639</v>
      </c>
      <c r="L7" s="8">
        <v>872</v>
      </c>
      <c r="M7" s="8">
        <f t="shared" si="3"/>
        <v>10511</v>
      </c>
    </row>
    <row r="8" spans="1:13" x14ac:dyDescent="0.25">
      <c r="A8" s="7">
        <v>4</v>
      </c>
      <c r="B8" s="14" t="s">
        <v>10</v>
      </c>
      <c r="C8" s="8">
        <f t="shared" si="0"/>
        <v>13448</v>
      </c>
      <c r="D8" s="8">
        <v>238</v>
      </c>
      <c r="E8" s="8">
        <v>460</v>
      </c>
      <c r="F8" s="8">
        <f t="shared" si="1"/>
        <v>698</v>
      </c>
      <c r="G8" s="8">
        <v>79</v>
      </c>
      <c r="H8" s="8">
        <v>1664</v>
      </c>
      <c r="I8" s="8">
        <v>124</v>
      </c>
      <c r="J8" s="8">
        <f t="shared" si="2"/>
        <v>1788</v>
      </c>
      <c r="K8" s="8">
        <v>8942</v>
      </c>
      <c r="L8" s="8">
        <v>1941</v>
      </c>
      <c r="M8" s="8">
        <f t="shared" si="3"/>
        <v>10883</v>
      </c>
    </row>
    <row r="9" spans="1:13" x14ac:dyDescent="0.25">
      <c r="A9" s="7">
        <v>5</v>
      </c>
      <c r="B9" s="14" t="s">
        <v>11</v>
      </c>
      <c r="C9" s="8">
        <f t="shared" si="0"/>
        <v>8707</v>
      </c>
      <c r="D9" s="8">
        <v>60</v>
      </c>
      <c r="E9" s="8">
        <v>198</v>
      </c>
      <c r="F9" s="8">
        <f t="shared" si="1"/>
        <v>258</v>
      </c>
      <c r="G9" s="8">
        <v>20</v>
      </c>
      <c r="H9" s="8">
        <v>1518</v>
      </c>
      <c r="I9" s="8">
        <v>253</v>
      </c>
      <c r="J9" s="8">
        <f t="shared" si="2"/>
        <v>1771</v>
      </c>
      <c r="K9" s="8">
        <v>5012</v>
      </c>
      <c r="L9" s="8">
        <v>1646</v>
      </c>
      <c r="M9" s="8">
        <f t="shared" si="3"/>
        <v>6658</v>
      </c>
    </row>
    <row r="10" spans="1:13" x14ac:dyDescent="0.25">
      <c r="A10" s="7">
        <v>6</v>
      </c>
      <c r="B10" s="14" t="s">
        <v>12</v>
      </c>
      <c r="C10" s="8">
        <f t="shared" si="0"/>
        <v>9056</v>
      </c>
      <c r="D10" s="8">
        <v>101</v>
      </c>
      <c r="E10" s="8">
        <v>386</v>
      </c>
      <c r="F10" s="8">
        <f t="shared" si="1"/>
        <v>487</v>
      </c>
      <c r="G10" s="8">
        <v>251</v>
      </c>
      <c r="H10" s="8">
        <v>693</v>
      </c>
      <c r="I10" s="8">
        <v>148</v>
      </c>
      <c r="J10" s="8">
        <f t="shared" si="2"/>
        <v>841</v>
      </c>
      <c r="K10" s="8">
        <v>7198</v>
      </c>
      <c r="L10" s="8">
        <v>279</v>
      </c>
      <c r="M10" s="8">
        <f t="shared" si="3"/>
        <v>7477</v>
      </c>
    </row>
    <row r="11" spans="1:13" x14ac:dyDescent="0.25">
      <c r="A11" s="7">
        <v>7</v>
      </c>
      <c r="B11" s="14" t="s">
        <v>13</v>
      </c>
      <c r="C11" s="8">
        <f t="shared" si="0"/>
        <v>7560</v>
      </c>
      <c r="D11" s="8">
        <v>170</v>
      </c>
      <c r="E11" s="8">
        <v>216</v>
      </c>
      <c r="F11" s="8">
        <f t="shared" si="1"/>
        <v>386</v>
      </c>
      <c r="G11" s="8">
        <v>79</v>
      </c>
      <c r="H11" s="8">
        <v>419</v>
      </c>
      <c r="I11" s="8">
        <v>80</v>
      </c>
      <c r="J11" s="8">
        <f t="shared" si="2"/>
        <v>499</v>
      </c>
      <c r="K11" s="8">
        <v>6510</v>
      </c>
      <c r="L11" s="8">
        <v>86</v>
      </c>
      <c r="M11" s="8">
        <f t="shared" si="3"/>
        <v>6596</v>
      </c>
    </row>
    <row r="12" spans="1:13" x14ac:dyDescent="0.25">
      <c r="A12" s="7">
        <v>8</v>
      </c>
      <c r="B12" s="14" t="s">
        <v>14</v>
      </c>
      <c r="C12" s="8">
        <f t="shared" si="0"/>
        <v>10867</v>
      </c>
      <c r="D12" s="8">
        <v>42</v>
      </c>
      <c r="E12" s="8">
        <v>439</v>
      </c>
      <c r="F12" s="8">
        <f t="shared" si="1"/>
        <v>481</v>
      </c>
      <c r="G12" s="8">
        <v>76</v>
      </c>
      <c r="H12" s="8">
        <v>1918</v>
      </c>
      <c r="I12" s="8">
        <v>127</v>
      </c>
      <c r="J12" s="8">
        <f t="shared" si="2"/>
        <v>2045</v>
      </c>
      <c r="K12" s="8">
        <v>8047</v>
      </c>
      <c r="L12" s="8">
        <v>218</v>
      </c>
      <c r="M12" s="8">
        <f t="shared" si="3"/>
        <v>8265</v>
      </c>
    </row>
    <row r="13" spans="1:13" x14ac:dyDescent="0.25">
      <c r="A13" s="7">
        <v>9</v>
      </c>
      <c r="B13" s="14" t="s">
        <v>15</v>
      </c>
      <c r="C13" s="8">
        <f t="shared" si="0"/>
        <v>9455</v>
      </c>
      <c r="D13" s="8">
        <v>193</v>
      </c>
      <c r="E13" s="8">
        <v>584</v>
      </c>
      <c r="F13" s="8">
        <f t="shared" si="1"/>
        <v>777</v>
      </c>
      <c r="G13" s="8">
        <v>30</v>
      </c>
      <c r="H13" s="8">
        <v>469</v>
      </c>
      <c r="I13" s="8">
        <v>237</v>
      </c>
      <c r="J13" s="8">
        <f t="shared" si="2"/>
        <v>706</v>
      </c>
      <c r="K13" s="8">
        <v>7530</v>
      </c>
      <c r="L13" s="8">
        <v>412</v>
      </c>
      <c r="M13" s="8">
        <f t="shared" si="3"/>
        <v>7942</v>
      </c>
    </row>
    <row r="14" spans="1:13" x14ac:dyDescent="0.25">
      <c r="A14" s="7">
        <v>10</v>
      </c>
      <c r="B14" s="14" t="s">
        <v>16</v>
      </c>
      <c r="C14" s="8">
        <f t="shared" si="0"/>
        <v>8704</v>
      </c>
      <c r="D14" s="8">
        <v>309</v>
      </c>
      <c r="E14" s="8">
        <v>146</v>
      </c>
      <c r="F14" s="8">
        <f t="shared" si="1"/>
        <v>455</v>
      </c>
      <c r="G14" s="8">
        <v>89</v>
      </c>
      <c r="H14" s="8">
        <v>515</v>
      </c>
      <c r="I14" s="8">
        <v>63</v>
      </c>
      <c r="J14" s="8">
        <f t="shared" si="2"/>
        <v>578</v>
      </c>
      <c r="K14" s="8">
        <v>7226</v>
      </c>
      <c r="L14" s="8">
        <v>356</v>
      </c>
      <c r="M14" s="8">
        <f t="shared" si="3"/>
        <v>7582</v>
      </c>
    </row>
    <row r="15" spans="1:13" x14ac:dyDescent="0.25">
      <c r="A15" s="7">
        <v>11</v>
      </c>
      <c r="B15" s="14" t="s">
        <v>17</v>
      </c>
      <c r="C15" s="8">
        <f t="shared" si="0"/>
        <v>4835</v>
      </c>
      <c r="D15" s="8">
        <v>26</v>
      </c>
      <c r="E15" s="8">
        <v>73</v>
      </c>
      <c r="F15" s="8">
        <f t="shared" si="1"/>
        <v>99</v>
      </c>
      <c r="G15" s="8">
        <v>16</v>
      </c>
      <c r="H15" s="8">
        <v>601</v>
      </c>
      <c r="I15" s="8">
        <v>307</v>
      </c>
      <c r="J15" s="8">
        <f t="shared" si="2"/>
        <v>908</v>
      </c>
      <c r="K15" s="8">
        <v>3372</v>
      </c>
      <c r="L15" s="8">
        <v>440</v>
      </c>
      <c r="M15" s="8">
        <f t="shared" si="3"/>
        <v>3812</v>
      </c>
    </row>
    <row r="16" spans="1:13" x14ac:dyDescent="0.25">
      <c r="A16" s="7">
        <v>12</v>
      </c>
      <c r="B16" s="14" t="s">
        <v>18</v>
      </c>
      <c r="C16" s="8">
        <f t="shared" si="0"/>
        <v>2490</v>
      </c>
      <c r="D16" s="8">
        <v>33</v>
      </c>
      <c r="E16" s="8">
        <v>172</v>
      </c>
      <c r="F16" s="8">
        <f t="shared" si="1"/>
        <v>205</v>
      </c>
      <c r="G16" s="8">
        <v>5</v>
      </c>
      <c r="H16" s="8">
        <v>336</v>
      </c>
      <c r="I16" s="8">
        <v>44</v>
      </c>
      <c r="J16" s="8">
        <f t="shared" si="2"/>
        <v>380</v>
      </c>
      <c r="K16" s="8">
        <v>1769</v>
      </c>
      <c r="L16" s="8">
        <v>131</v>
      </c>
      <c r="M16" s="8">
        <f t="shared" si="3"/>
        <v>1900</v>
      </c>
    </row>
    <row r="17" spans="1:13" x14ac:dyDescent="0.25">
      <c r="A17" s="7">
        <v>13</v>
      </c>
      <c r="B17" s="14" t="s">
        <v>19</v>
      </c>
      <c r="C17" s="8">
        <f t="shared" si="0"/>
        <v>4123</v>
      </c>
      <c r="D17" s="8">
        <v>564</v>
      </c>
      <c r="E17" s="8">
        <v>642</v>
      </c>
      <c r="F17" s="8">
        <f t="shared" si="1"/>
        <v>1206</v>
      </c>
      <c r="G17" s="8">
        <v>9</v>
      </c>
      <c r="H17" s="8">
        <v>1670</v>
      </c>
      <c r="I17" s="8">
        <v>227</v>
      </c>
      <c r="J17" s="8">
        <f t="shared" si="2"/>
        <v>1897</v>
      </c>
      <c r="K17" s="8">
        <v>513</v>
      </c>
      <c r="L17" s="8">
        <v>498</v>
      </c>
      <c r="M17" s="8">
        <f t="shared" si="3"/>
        <v>1011</v>
      </c>
    </row>
    <row r="18" spans="1:13" x14ac:dyDescent="0.25">
      <c r="A18" s="7">
        <v>14</v>
      </c>
      <c r="B18" s="14" t="s">
        <v>20</v>
      </c>
      <c r="C18" s="8">
        <f t="shared" si="0"/>
        <v>1300</v>
      </c>
      <c r="D18" s="8">
        <v>5</v>
      </c>
      <c r="E18" s="8">
        <v>100</v>
      </c>
      <c r="F18" s="8">
        <f t="shared" si="1"/>
        <v>105</v>
      </c>
      <c r="G18" s="8">
        <v>30</v>
      </c>
      <c r="H18" s="8">
        <v>681</v>
      </c>
      <c r="I18" s="8">
        <v>453</v>
      </c>
      <c r="J18" s="8">
        <f t="shared" si="2"/>
        <v>1134</v>
      </c>
      <c r="K18" s="8">
        <v>14</v>
      </c>
      <c r="L18" s="8">
        <v>17</v>
      </c>
      <c r="M18" s="8">
        <f t="shared" si="3"/>
        <v>31</v>
      </c>
    </row>
    <row r="19" spans="1:13" x14ac:dyDescent="0.25">
      <c r="A19" s="7">
        <v>15</v>
      </c>
      <c r="B19" s="14" t="s">
        <v>21</v>
      </c>
      <c r="C19" s="8">
        <f t="shared" si="0"/>
        <v>1290</v>
      </c>
      <c r="D19" s="8">
        <v>5</v>
      </c>
      <c r="E19" s="8">
        <v>162</v>
      </c>
      <c r="F19" s="8">
        <f t="shared" si="1"/>
        <v>167</v>
      </c>
      <c r="G19" s="8">
        <v>16</v>
      </c>
      <c r="H19" s="8">
        <v>351</v>
      </c>
      <c r="I19" s="8">
        <v>349</v>
      </c>
      <c r="J19" s="8">
        <f t="shared" si="2"/>
        <v>700</v>
      </c>
      <c r="K19" s="8">
        <v>333</v>
      </c>
      <c r="L19" s="8">
        <v>74</v>
      </c>
      <c r="M19" s="8">
        <f t="shared" si="3"/>
        <v>407</v>
      </c>
    </row>
    <row r="20" spans="1:13" x14ac:dyDescent="0.25">
      <c r="A20" s="7">
        <v>16</v>
      </c>
      <c r="B20" s="14" t="s">
        <v>22</v>
      </c>
      <c r="C20" s="8">
        <f t="shared" si="0"/>
        <v>471</v>
      </c>
      <c r="D20" s="8">
        <v>0</v>
      </c>
      <c r="E20" s="8">
        <v>20</v>
      </c>
      <c r="F20" s="8">
        <f t="shared" si="1"/>
        <v>20</v>
      </c>
      <c r="G20" s="8">
        <v>3</v>
      </c>
      <c r="H20" s="8">
        <v>266</v>
      </c>
      <c r="I20" s="8">
        <v>161</v>
      </c>
      <c r="J20" s="8">
        <f t="shared" si="2"/>
        <v>427</v>
      </c>
      <c r="K20" s="8">
        <v>8</v>
      </c>
      <c r="L20" s="8">
        <v>13</v>
      </c>
      <c r="M20" s="8">
        <f t="shared" si="3"/>
        <v>21</v>
      </c>
    </row>
    <row r="21" spans="1:13" x14ac:dyDescent="0.25">
      <c r="A21" s="7">
        <v>17</v>
      </c>
      <c r="B21" s="14" t="s">
        <v>23</v>
      </c>
      <c r="C21" s="8">
        <f t="shared" si="0"/>
        <v>324</v>
      </c>
      <c r="D21" s="8">
        <v>0</v>
      </c>
      <c r="E21" s="8">
        <v>9</v>
      </c>
      <c r="F21" s="8">
        <f t="shared" si="1"/>
        <v>9</v>
      </c>
      <c r="G21" s="8">
        <v>18</v>
      </c>
      <c r="H21" s="8">
        <v>57</v>
      </c>
      <c r="I21" s="8">
        <v>115</v>
      </c>
      <c r="J21" s="8">
        <f t="shared" si="2"/>
        <v>172</v>
      </c>
      <c r="K21" s="8">
        <v>118</v>
      </c>
      <c r="L21" s="8">
        <v>7</v>
      </c>
      <c r="M21" s="8">
        <f t="shared" si="3"/>
        <v>125</v>
      </c>
    </row>
    <row r="22" spans="1:13" x14ac:dyDescent="0.25">
      <c r="A22" s="7">
        <v>18</v>
      </c>
      <c r="B22" s="14" t="s">
        <v>24</v>
      </c>
      <c r="C22" s="8">
        <f t="shared" si="0"/>
        <v>217</v>
      </c>
      <c r="D22" s="8">
        <v>12</v>
      </c>
      <c r="E22" s="8">
        <v>9</v>
      </c>
      <c r="F22" s="8">
        <f t="shared" si="1"/>
        <v>21</v>
      </c>
      <c r="G22" s="8">
        <v>13</v>
      </c>
      <c r="H22" s="8">
        <v>92</v>
      </c>
      <c r="I22" s="8">
        <v>68</v>
      </c>
      <c r="J22" s="8">
        <f t="shared" si="2"/>
        <v>160</v>
      </c>
      <c r="K22" s="8">
        <v>11</v>
      </c>
      <c r="L22" s="8">
        <v>12</v>
      </c>
      <c r="M22" s="8">
        <f t="shared" si="3"/>
        <v>23</v>
      </c>
    </row>
    <row r="23" spans="1:13" x14ac:dyDescent="0.25">
      <c r="A23" s="7">
        <v>19</v>
      </c>
      <c r="B23" s="14" t="s">
        <v>32</v>
      </c>
      <c r="C23" s="8">
        <f t="shared" si="0"/>
        <v>1236</v>
      </c>
      <c r="D23" s="8">
        <v>10</v>
      </c>
      <c r="E23" s="8">
        <v>170</v>
      </c>
      <c r="F23" s="8">
        <f t="shared" si="1"/>
        <v>180</v>
      </c>
      <c r="G23" s="8">
        <v>0</v>
      </c>
      <c r="H23" s="8">
        <v>128</v>
      </c>
      <c r="I23" s="8">
        <v>437</v>
      </c>
      <c r="J23" s="8">
        <f t="shared" si="2"/>
        <v>565</v>
      </c>
      <c r="K23" s="8">
        <v>483</v>
      </c>
      <c r="L23" s="8">
        <v>8</v>
      </c>
      <c r="M23" s="8">
        <f t="shared" si="3"/>
        <v>491</v>
      </c>
    </row>
    <row r="24" spans="1:13" ht="40.799999999999997" x14ac:dyDescent="0.25">
      <c r="A24" s="7">
        <v>20</v>
      </c>
      <c r="B24" s="14" t="s">
        <v>25</v>
      </c>
      <c r="C24" s="8">
        <f t="shared" si="0"/>
        <v>414</v>
      </c>
      <c r="D24" s="8">
        <v>13</v>
      </c>
      <c r="E24" s="8">
        <v>11</v>
      </c>
      <c r="F24" s="8">
        <f t="shared" si="1"/>
        <v>24</v>
      </c>
      <c r="G24" s="8">
        <v>2</v>
      </c>
      <c r="H24" s="8">
        <v>43</v>
      </c>
      <c r="I24" s="8">
        <v>23</v>
      </c>
      <c r="J24" s="8">
        <f t="shared" si="2"/>
        <v>66</v>
      </c>
      <c r="K24" s="8">
        <v>292</v>
      </c>
      <c r="L24" s="8">
        <v>30</v>
      </c>
      <c r="M24" s="8">
        <f t="shared" si="3"/>
        <v>322</v>
      </c>
    </row>
    <row r="25" spans="1:13" ht="40.799999999999997" x14ac:dyDescent="0.25">
      <c r="A25" s="7">
        <v>21</v>
      </c>
      <c r="B25" s="14" t="s">
        <v>26</v>
      </c>
      <c r="C25" s="8">
        <f t="shared" si="0"/>
        <v>249</v>
      </c>
      <c r="D25" s="8">
        <v>0</v>
      </c>
      <c r="E25" s="8">
        <v>75</v>
      </c>
      <c r="F25" s="8">
        <f t="shared" si="1"/>
        <v>75</v>
      </c>
      <c r="G25" s="8">
        <v>0</v>
      </c>
      <c r="H25" s="8">
        <v>51</v>
      </c>
      <c r="I25" s="8">
        <v>122</v>
      </c>
      <c r="J25" s="8">
        <f t="shared" si="2"/>
        <v>173</v>
      </c>
      <c r="K25" s="8">
        <v>1</v>
      </c>
      <c r="L25" s="8">
        <v>0</v>
      </c>
      <c r="M25" s="8">
        <f t="shared" si="3"/>
        <v>1</v>
      </c>
    </row>
    <row r="26" spans="1:13" ht="40.799999999999997" x14ac:dyDescent="0.25">
      <c r="A26" s="7">
        <v>22</v>
      </c>
      <c r="B26" s="14" t="s">
        <v>27</v>
      </c>
      <c r="C26" s="8">
        <f t="shared" si="0"/>
        <v>686</v>
      </c>
      <c r="D26" s="8">
        <v>9</v>
      </c>
      <c r="E26" s="8">
        <v>0</v>
      </c>
      <c r="F26" s="8">
        <f t="shared" si="1"/>
        <v>9</v>
      </c>
      <c r="G26" s="8">
        <v>14</v>
      </c>
      <c r="H26" s="8">
        <v>420</v>
      </c>
      <c r="I26" s="8">
        <v>226</v>
      </c>
      <c r="J26" s="8">
        <f t="shared" si="2"/>
        <v>646</v>
      </c>
      <c r="K26" s="8">
        <v>7</v>
      </c>
      <c r="L26" s="8">
        <v>10</v>
      </c>
      <c r="M26" s="8">
        <f t="shared" si="3"/>
        <v>17</v>
      </c>
    </row>
    <row r="27" spans="1:13" x14ac:dyDescent="0.25">
      <c r="A27" s="7">
        <v>23</v>
      </c>
      <c r="B27" s="14" t="s">
        <v>28</v>
      </c>
      <c r="C27" s="8">
        <f t="shared" si="0"/>
        <v>148</v>
      </c>
      <c r="D27" s="8">
        <v>0</v>
      </c>
      <c r="E27" s="8">
        <v>0</v>
      </c>
      <c r="F27" s="8">
        <f t="shared" si="1"/>
        <v>0</v>
      </c>
      <c r="G27" s="8">
        <v>30</v>
      </c>
      <c r="H27" s="8">
        <v>112</v>
      </c>
      <c r="I27" s="8">
        <v>3</v>
      </c>
      <c r="J27" s="8">
        <f t="shared" si="2"/>
        <v>115</v>
      </c>
      <c r="K27" s="8">
        <v>2</v>
      </c>
      <c r="L27" s="8">
        <v>1</v>
      </c>
      <c r="M27" s="8">
        <f t="shared" si="3"/>
        <v>3</v>
      </c>
    </row>
    <row r="28" spans="1:13" ht="40.799999999999997" x14ac:dyDescent="0.25">
      <c r="A28" s="7">
        <v>24</v>
      </c>
      <c r="B28" s="14" t="s">
        <v>29</v>
      </c>
      <c r="C28" s="8">
        <f t="shared" si="0"/>
        <v>135</v>
      </c>
      <c r="D28" s="8">
        <v>0</v>
      </c>
      <c r="E28" s="8">
        <v>0</v>
      </c>
      <c r="F28" s="8">
        <f t="shared" si="1"/>
        <v>0</v>
      </c>
      <c r="G28" s="8">
        <v>90</v>
      </c>
      <c r="H28" s="8">
        <v>30</v>
      </c>
      <c r="I28" s="8">
        <v>14</v>
      </c>
      <c r="J28" s="8">
        <f t="shared" si="2"/>
        <v>44</v>
      </c>
      <c r="K28" s="8">
        <v>0</v>
      </c>
      <c r="L28" s="8">
        <v>1</v>
      </c>
      <c r="M28" s="8">
        <f t="shared" si="3"/>
        <v>1</v>
      </c>
    </row>
    <row r="29" spans="1:13" ht="21.6" thickBot="1" x14ac:dyDescent="0.3">
      <c r="A29" s="9">
        <v>25</v>
      </c>
      <c r="B29" s="15" t="s">
        <v>30</v>
      </c>
      <c r="C29" s="10">
        <f t="shared" si="0"/>
        <v>602</v>
      </c>
      <c r="D29" s="8">
        <v>1</v>
      </c>
      <c r="E29" s="8">
        <v>22</v>
      </c>
      <c r="F29" s="10">
        <f t="shared" si="1"/>
        <v>23</v>
      </c>
      <c r="G29" s="8">
        <v>40</v>
      </c>
      <c r="H29" s="8">
        <v>44</v>
      </c>
      <c r="I29" s="8">
        <v>308</v>
      </c>
      <c r="J29" s="10">
        <f t="shared" si="2"/>
        <v>352</v>
      </c>
      <c r="K29" s="8">
        <v>175</v>
      </c>
      <c r="L29" s="8">
        <v>12</v>
      </c>
      <c r="M29" s="10">
        <f t="shared" si="3"/>
        <v>187</v>
      </c>
    </row>
    <row r="30" spans="1:13" ht="21.6" thickBot="1" x14ac:dyDescent="0.3">
      <c r="A30" s="30" t="s">
        <v>31</v>
      </c>
      <c r="B30" s="31"/>
      <c r="C30" s="11">
        <f t="shared" ref="C30:I30" si="4">SUM(C5:C29)</f>
        <v>182538</v>
      </c>
      <c r="D30" s="11">
        <f t="shared" si="4"/>
        <v>5344</v>
      </c>
      <c r="E30" s="11">
        <f t="shared" si="4"/>
        <v>6907</v>
      </c>
      <c r="F30" s="11">
        <f t="shared" si="4"/>
        <v>12251</v>
      </c>
      <c r="G30" s="11">
        <f t="shared" si="4"/>
        <v>1426</v>
      </c>
      <c r="H30" s="11">
        <f t="shared" si="4"/>
        <v>18368</v>
      </c>
      <c r="I30" s="11">
        <f t="shared" si="4"/>
        <v>9036</v>
      </c>
      <c r="J30" s="11">
        <f>SUM(J5:J29)</f>
        <v>27404</v>
      </c>
      <c r="K30" s="11">
        <f t="shared" ref="K30:M30" si="5">SUM(K5:K29)</f>
        <v>120207</v>
      </c>
      <c r="L30" s="11">
        <f t="shared" si="5"/>
        <v>21250</v>
      </c>
      <c r="M30" s="12">
        <f t="shared" si="5"/>
        <v>141457</v>
      </c>
    </row>
  </sheetData>
  <mergeCells count="2">
    <mergeCell ref="A2:M2"/>
    <mergeCell ref="A30:B30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20.2</vt:lpstr>
      <vt:lpstr>annexure 20.1</vt:lpstr>
      <vt:lpstr>annex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Svanidhi Bank wise 1st Loan.xlsx</dc:title>
  <dc:creator>Admin</dc:creator>
  <cp:lastModifiedBy>SLBC</cp:lastModifiedBy>
  <cp:lastPrinted>2023-11-16T11:14:02Z</cp:lastPrinted>
  <dcterms:created xsi:type="dcterms:W3CDTF">2023-09-19T06:21:24Z</dcterms:created>
  <dcterms:modified xsi:type="dcterms:W3CDTF">2023-11-16T11:31:31Z</dcterms:modified>
</cp:coreProperties>
</file>