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192" activeTab="2"/>
  </bookViews>
  <sheets>
    <sheet name="Annex 21" sheetId="1" r:id="rId1"/>
    <sheet name="Annex 21.1" sheetId="4" r:id="rId2"/>
    <sheet name="Annex 21.2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5" l="1"/>
  <c r="K30" i="5"/>
  <c r="I30" i="5"/>
  <c r="H30" i="5"/>
  <c r="G30" i="5"/>
  <c r="E30" i="5"/>
  <c r="D30" i="5"/>
  <c r="L30" i="4"/>
  <c r="K30" i="4"/>
  <c r="I30" i="4"/>
  <c r="H30" i="4"/>
  <c r="G30" i="4"/>
  <c r="E30" i="4"/>
  <c r="D30" i="4"/>
  <c r="J6" i="5"/>
  <c r="J8" i="5"/>
  <c r="J9" i="5"/>
  <c r="J10" i="5"/>
  <c r="J30" i="5" s="1"/>
  <c r="J11" i="5"/>
  <c r="J16" i="5"/>
  <c r="J17" i="5"/>
  <c r="J20" i="5"/>
  <c r="J21" i="5"/>
  <c r="J22" i="5"/>
  <c r="J23" i="5"/>
  <c r="J29" i="5"/>
  <c r="J5" i="5"/>
  <c r="J6" i="4"/>
  <c r="J11" i="4"/>
  <c r="J13" i="4"/>
  <c r="J14" i="4"/>
  <c r="J18" i="4"/>
  <c r="J20" i="4"/>
  <c r="J22" i="4"/>
  <c r="J23" i="4"/>
  <c r="J24" i="4"/>
  <c r="J25" i="4"/>
  <c r="J26" i="4"/>
  <c r="J5" i="4"/>
  <c r="J7" i="1"/>
  <c r="J8" i="1"/>
  <c r="J9" i="1"/>
  <c r="J10" i="1"/>
  <c r="J13" i="1"/>
  <c r="J14" i="1"/>
  <c r="J15" i="1"/>
  <c r="J17" i="1"/>
  <c r="J19" i="1"/>
  <c r="J20" i="1"/>
  <c r="J22" i="1"/>
  <c r="J23" i="1"/>
  <c r="J24" i="1"/>
  <c r="J25" i="1"/>
  <c r="J26" i="1"/>
  <c r="J27" i="1"/>
  <c r="J12" i="5"/>
  <c r="J19" i="5"/>
  <c r="J24" i="5"/>
  <c r="J28" i="5"/>
  <c r="J7" i="4"/>
  <c r="J9" i="4"/>
  <c r="J10" i="4"/>
  <c r="J30" i="4" s="1"/>
  <c r="J12" i="4"/>
  <c r="J16" i="4"/>
  <c r="J5" i="1"/>
  <c r="J21" i="1"/>
  <c r="J29" i="1"/>
  <c r="J17" i="4"/>
  <c r="J21" i="4"/>
  <c r="J29" i="4"/>
  <c r="J13" i="5"/>
  <c r="J15" i="4"/>
  <c r="J19" i="4"/>
  <c r="J28" i="1"/>
  <c r="J16" i="1"/>
  <c r="J6" i="1"/>
  <c r="J11" i="1"/>
  <c r="J12" i="1"/>
  <c r="J18" i="1"/>
  <c r="J7" i="5"/>
  <c r="J14" i="5"/>
  <c r="J15" i="5"/>
  <c r="J18" i="5"/>
  <c r="J25" i="5"/>
  <c r="J26" i="5"/>
  <c r="J27" i="5"/>
  <c r="J8" i="4"/>
  <c r="J27" i="4"/>
  <c r="J28" i="4"/>
  <c r="G30" i="1" l="1"/>
  <c r="M13" i="5"/>
  <c r="M17" i="5"/>
  <c r="M21" i="5"/>
  <c r="M29" i="5"/>
  <c r="M5" i="5"/>
  <c r="M8" i="4"/>
  <c r="M13" i="4"/>
  <c r="M17" i="4"/>
  <c r="M21" i="4"/>
  <c r="M24" i="4"/>
  <c r="M25" i="4"/>
  <c r="M11" i="1"/>
  <c r="M12" i="1"/>
  <c r="M16" i="1"/>
  <c r="M17" i="1"/>
  <c r="M21" i="1"/>
  <c r="M25" i="1"/>
  <c r="M27" i="1"/>
  <c r="M28" i="1"/>
  <c r="M9" i="5"/>
  <c r="M25" i="5"/>
  <c r="M20" i="4"/>
  <c r="M28" i="4"/>
  <c r="M29" i="4"/>
  <c r="M29" i="1"/>
  <c r="F9" i="5"/>
  <c r="F13" i="5"/>
  <c r="F17" i="5"/>
  <c r="C17" i="5" s="1"/>
  <c r="F21" i="5"/>
  <c r="C21" i="5" s="1"/>
  <c r="F25" i="5"/>
  <c r="F29" i="5"/>
  <c r="C29" i="5" s="1"/>
  <c r="F9" i="4"/>
  <c r="F13" i="4"/>
  <c r="C13" i="4" s="1"/>
  <c r="F17" i="4"/>
  <c r="C17" i="4" s="1"/>
  <c r="F21" i="4"/>
  <c r="F25" i="4"/>
  <c r="C25" i="4" s="1"/>
  <c r="F29" i="4"/>
  <c r="C29" i="4" s="1"/>
  <c r="F26" i="1"/>
  <c r="F22" i="1"/>
  <c r="C22" i="1" s="1"/>
  <c r="F21" i="1"/>
  <c r="C21" i="1" s="1"/>
  <c r="F18" i="1"/>
  <c r="C18" i="1" s="1"/>
  <c r="F17" i="1"/>
  <c r="F14" i="1"/>
  <c r="F10" i="1"/>
  <c r="F5" i="1"/>
  <c r="F8" i="1"/>
  <c r="F15" i="1"/>
  <c r="C15" i="1" s="1"/>
  <c r="F16" i="1"/>
  <c r="C16" i="1" s="1"/>
  <c r="F19" i="1"/>
  <c r="C19" i="1" s="1"/>
  <c r="F20" i="1"/>
  <c r="F27" i="1"/>
  <c r="C27" i="1" s="1"/>
  <c r="F28" i="1"/>
  <c r="C28" i="1" s="1"/>
  <c r="F9" i="1"/>
  <c r="F25" i="1"/>
  <c r="F29" i="1"/>
  <c r="F28" i="4"/>
  <c r="C28" i="4" s="1"/>
  <c r="F13" i="1"/>
  <c r="C13" i="1" s="1"/>
  <c r="F24" i="1"/>
  <c r="M28" i="5"/>
  <c r="F28" i="5"/>
  <c r="C28" i="5" s="1"/>
  <c r="M27" i="5"/>
  <c r="F27" i="5"/>
  <c r="M26" i="5"/>
  <c r="F26" i="5"/>
  <c r="C26" i="5" s="1"/>
  <c r="M24" i="5"/>
  <c r="F24" i="5"/>
  <c r="M23" i="5"/>
  <c r="F23" i="5"/>
  <c r="C23" i="5" s="1"/>
  <c r="M22" i="5"/>
  <c r="F22" i="5"/>
  <c r="M20" i="5"/>
  <c r="F20" i="5"/>
  <c r="C20" i="5" s="1"/>
  <c r="M19" i="5"/>
  <c r="F19" i="5"/>
  <c r="M18" i="5"/>
  <c r="F18" i="5"/>
  <c r="C18" i="5" s="1"/>
  <c r="M16" i="5"/>
  <c r="F16" i="5"/>
  <c r="M15" i="5"/>
  <c r="F15" i="5"/>
  <c r="C15" i="5" s="1"/>
  <c r="M14" i="5"/>
  <c r="F14" i="5"/>
  <c r="M12" i="5"/>
  <c r="F12" i="5"/>
  <c r="C12" i="5" s="1"/>
  <c r="M11" i="5"/>
  <c r="F11" i="5"/>
  <c r="M10" i="5"/>
  <c r="F10" i="5"/>
  <c r="C10" i="5" s="1"/>
  <c r="M8" i="5"/>
  <c r="F8" i="5"/>
  <c r="M7" i="5"/>
  <c r="F7" i="5"/>
  <c r="C7" i="5" s="1"/>
  <c r="M6" i="5"/>
  <c r="F6" i="5"/>
  <c r="M27" i="4"/>
  <c r="F27" i="4"/>
  <c r="C27" i="4" s="1"/>
  <c r="M26" i="4"/>
  <c r="F26" i="4"/>
  <c r="F24" i="4"/>
  <c r="C24" i="4" s="1"/>
  <c r="M23" i="4"/>
  <c r="F23" i="4"/>
  <c r="C23" i="4" s="1"/>
  <c r="M22" i="4"/>
  <c r="F22" i="4"/>
  <c r="C22" i="4" s="1"/>
  <c r="F20" i="4"/>
  <c r="C20" i="4" s="1"/>
  <c r="M19" i="4"/>
  <c r="F19" i="4"/>
  <c r="M18" i="4"/>
  <c r="F18" i="4"/>
  <c r="C18" i="4" s="1"/>
  <c r="M16" i="4"/>
  <c r="F16" i="4"/>
  <c r="M15" i="4"/>
  <c r="F15" i="4"/>
  <c r="C15" i="4" s="1"/>
  <c r="M14" i="4"/>
  <c r="F14" i="4"/>
  <c r="M12" i="4"/>
  <c r="F12" i="4"/>
  <c r="C12" i="4" s="1"/>
  <c r="M11" i="4"/>
  <c r="F11" i="4"/>
  <c r="M10" i="4"/>
  <c r="F10" i="4"/>
  <c r="C10" i="4" s="1"/>
  <c r="M9" i="4"/>
  <c r="F8" i="4"/>
  <c r="C8" i="4" s="1"/>
  <c r="M7" i="4"/>
  <c r="F7" i="4"/>
  <c r="C7" i="4" s="1"/>
  <c r="M6" i="4"/>
  <c r="F6" i="4"/>
  <c r="F6" i="1"/>
  <c r="F7" i="1"/>
  <c r="C7" i="1" s="1"/>
  <c r="F11" i="1"/>
  <c r="C11" i="1" s="1"/>
  <c r="F12" i="1"/>
  <c r="F23" i="1"/>
  <c r="M13" i="1"/>
  <c r="M6" i="1"/>
  <c r="M7" i="1"/>
  <c r="M8" i="1"/>
  <c r="M10" i="1"/>
  <c r="M14" i="1"/>
  <c r="M15" i="1"/>
  <c r="M18" i="1"/>
  <c r="M19" i="1"/>
  <c r="M20" i="1"/>
  <c r="M22" i="1"/>
  <c r="M23" i="1"/>
  <c r="M24" i="1"/>
  <c r="M26" i="1"/>
  <c r="C10" i="1" l="1"/>
  <c r="C9" i="4"/>
  <c r="C23" i="1"/>
  <c r="C6" i="1"/>
  <c r="C29" i="1"/>
  <c r="C14" i="1"/>
  <c r="C21" i="4"/>
  <c r="C13" i="5"/>
  <c r="C12" i="1"/>
  <c r="C6" i="4"/>
  <c r="C11" i="4"/>
  <c r="C14" i="4"/>
  <c r="C16" i="4"/>
  <c r="C19" i="4"/>
  <c r="C26" i="4"/>
  <c r="C6" i="5"/>
  <c r="C8" i="5"/>
  <c r="C11" i="5"/>
  <c r="C14" i="5"/>
  <c r="C16" i="5"/>
  <c r="C19" i="5"/>
  <c r="C22" i="5"/>
  <c r="C24" i="5"/>
  <c r="C27" i="5"/>
  <c r="C24" i="1"/>
  <c r="C25" i="1"/>
  <c r="C20" i="1"/>
  <c r="C8" i="1"/>
  <c r="C17" i="1"/>
  <c r="C26" i="1"/>
  <c r="C25" i="5"/>
  <c r="C9" i="5"/>
  <c r="C5" i="1"/>
  <c r="M30" i="5"/>
  <c r="K30" i="1"/>
  <c r="M5" i="4"/>
  <c r="M30" i="4" s="1"/>
  <c r="H30" i="1"/>
  <c r="F5" i="5"/>
  <c r="F5" i="4"/>
  <c r="M9" i="1"/>
  <c r="C9" i="1" s="1"/>
  <c r="E30" i="1"/>
  <c r="D30" i="1"/>
  <c r="L30" i="1"/>
  <c r="M5" i="1"/>
  <c r="F30" i="1"/>
  <c r="C5" i="5" l="1"/>
  <c r="C30" i="5" s="1"/>
  <c r="F30" i="5"/>
  <c r="C5" i="4"/>
  <c r="C30" i="4" s="1"/>
  <c r="F30" i="4"/>
  <c r="M30" i="1"/>
  <c r="I30" i="1"/>
  <c r="C30" i="1" l="1"/>
  <c r="J30" i="1"/>
</calcChain>
</file>

<file path=xl/sharedStrings.xml><?xml version="1.0" encoding="utf-8"?>
<sst xmlns="http://schemas.openxmlformats.org/spreadsheetml/2006/main" count="123" uniqueCount="50">
  <si>
    <t>Sr No.</t>
  </si>
  <si>
    <t>Name of Bank</t>
  </si>
  <si>
    <r>
      <rPr>
        <b/>
        <sz val="16"/>
        <rFont val="Times New Roman"/>
        <family val="1"/>
      </rPr>
      <t>Returned after
sanction</t>
    </r>
  </si>
  <si>
    <r>
      <rPr>
        <b/>
        <sz val="16"/>
        <rFont val="Times New Roman"/>
        <family val="1"/>
      </rPr>
      <t>Returned before
sanction</t>
    </r>
  </si>
  <si>
    <t>Disbursed</t>
  </si>
  <si>
    <t>Pending for Disbursement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</si>
  <si>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</si>
  <si>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</si>
  <si>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</si>
  <si>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</si>
  <si>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</si>
  <si>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</si>
  <si>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</si>
  <si>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</si>
  <si>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</si>
  <si>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</si>
  <si>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</si>
  <si>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</si>
  <si>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</si>
  <si>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</si>
  <si>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</si>
  <si>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</si>
  <si>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</si>
  <si>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</si>
  <si>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</si>
  <si>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</si>
  <si>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</si>
  <si>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</si>
  <si>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</si>
  <si>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</si>
  <si>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</si>
  <si>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RRB Punjab GB.</t>
  </si>
  <si>
    <t>Total Rejected/ Returned
(4+5)</t>
  </si>
  <si>
    <t>Total Sanctioned
(11+12)</t>
  </si>
  <si>
    <t>New Application (Pending
for Sanction)</t>
  </si>
  <si>
    <t>Resubmitted</t>
  </si>
  <si>
    <t>Total Applications pending for sanction
(7+8+9)</t>
  </si>
  <si>
    <t>Total Application received
(6+10+13)</t>
  </si>
  <si>
    <t>Market Place 
(Not picked
up by Banks)</t>
  </si>
  <si>
    <t>Market Place (Not picked
up by Banks)</t>
  </si>
  <si>
    <r>
      <rPr>
        <b/>
        <sz val="20"/>
        <rFont val="Times New Roman"/>
        <family val="1"/>
      </rPr>
      <t>Returned after
sanction</t>
    </r>
  </si>
  <si>
    <r>
      <rPr>
        <b/>
        <sz val="20"/>
        <rFont val="Times New Roman"/>
        <family val="1"/>
      </rPr>
      <t>Returned before
sanction</t>
    </r>
  </si>
  <si>
    <r>
      <rPr>
        <b/>
        <sz val="20"/>
        <rFont val="Tahoma"/>
        <family val="2"/>
      </rPr>
      <t>Returned after
sanction</t>
    </r>
  </si>
  <si>
    <r>
      <rPr>
        <b/>
        <sz val="20"/>
        <rFont val="Tahoma"/>
        <family val="2"/>
      </rPr>
      <t>Returned before
sanction</t>
    </r>
  </si>
  <si>
    <t>Annexure-21</t>
  </si>
  <si>
    <t>Annexure-21.1</t>
  </si>
  <si>
    <t>Annexure-21.2</t>
  </si>
  <si>
    <t>Bank wise 3rd Tranche loan Progress under PMSVANidhi as on as on 07.02.2024</t>
  </si>
  <si>
    <t>Bank wise 2nd Tranche loan Progress under PMSVANidhi as on as on 07.02.2024</t>
  </si>
  <si>
    <t>Bank wise 1st Tranche loan Progress under PMSVANidhi as on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</si>
</sst>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b/>
      <sz val="20"/>
      <name val="Times New Roman"/>
      <family val="1"/>
    </font>
    <font>
      <b/>
      <sz val="18"/>
      <color rgb="FF212A34"/>
      <name val="Times New Roman"/>
      <family val="1"/>
    </font>
    <font>
      <b/>
      <sz val="18"/>
      <color rgb="FF000000"/>
      <name val="Times New Roman"/>
      <family val="1"/>
    </font>
    <font>
      <b/>
      <sz val="20"/>
      <color rgb="FF212A34"/>
      <name val="Times New Roman"/>
      <family val="1"/>
    </font>
    <font>
      <b/>
      <sz val="20"/>
      <color rgb="FF000000"/>
      <name val="Times New Roman"/>
      <family val="1"/>
    </font>
    <font>
      <b/>
      <sz val="20"/>
      <color rgb="FF000000"/>
      <name val="Tahoma"/>
      <family val="2"/>
    </font>
    <font>
      <b/>
      <sz val="16"/>
      <color rgb="FF000000"/>
      <name val="Tahoma"/>
      <family val="2"/>
    </font>
    <font>
      <b/>
      <sz val="20"/>
      <name val="Tahoma"/>
      <family val="2"/>
    </font>
    <font>
      <b/>
      <sz val="20"/>
      <color rgb="FF212A3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0" zoomScaleNormal="80" workbookViewId="0">
      <selection activeCell="C7" sqref="C7"/>
    </sheetView>
  </sheetViews>
  <sheetFormatPr defaultColWidth="9.33203125" defaultRowHeight="20.399999999999999" x14ac:dyDescent="0.25"/>
  <cols>
    <col min="1" max="1" width="7.33203125" style="3" customWidth="1"/>
    <col min="2" max="2" width="32.77734375" style="3" customWidth="1"/>
    <col min="3" max="3" width="19.6640625" style="3" customWidth="1"/>
    <col min="4" max="4" width="15.6640625" style="3" customWidth="1"/>
    <col min="5" max="5" width="18.33203125" style="3" customWidth="1"/>
    <col min="6" max="6" width="19.33203125" style="3" customWidth="1"/>
    <col min="7" max="7" width="21" style="3" customWidth="1"/>
    <col min="8" max="8" width="23.33203125" style="3" customWidth="1"/>
    <col min="9" max="9" width="18" style="3" customWidth="1"/>
    <col min="10" max="10" width="26.109375" style="3" customWidth="1"/>
    <col min="11" max="11" width="15.6640625" style="3" customWidth="1"/>
    <col min="12" max="12" width="19.77734375" style="3" customWidth="1"/>
    <col min="13" max="13" width="19.44140625" style="3" customWidth="1"/>
    <col min="14" max="16384" width="9.33203125" style="3"/>
  </cols>
  <sheetData>
    <row r="1" spans="1:13" ht="21" thickBot="1" x14ac:dyDescent="0.3">
      <c r="L1" s="3" t="s">
        <v>44</v>
      </c>
    </row>
    <row r="2" spans="1:13" ht="46.2" customHeight="1" thickBot="1" x14ac:dyDescent="0.3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4" customFormat="1" ht="30.75" customHeight="1" thickBo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ht="111.75" customHeight="1" thickBot="1" x14ac:dyDescent="0.3">
      <c r="A4" s="8" t="s">
        <v>0</v>
      </c>
      <c r="B4" s="8" t="s">
        <v>1</v>
      </c>
      <c r="C4" s="8" t="s">
        <v>37</v>
      </c>
      <c r="D4" s="9" t="s">
        <v>2</v>
      </c>
      <c r="E4" s="9" t="s">
        <v>3</v>
      </c>
      <c r="F4" s="8" t="s">
        <v>32</v>
      </c>
      <c r="G4" s="8" t="s">
        <v>39</v>
      </c>
      <c r="H4" s="8" t="s">
        <v>34</v>
      </c>
      <c r="I4" s="8" t="s">
        <v>35</v>
      </c>
      <c r="J4" s="8" t="s">
        <v>36</v>
      </c>
      <c r="K4" s="8" t="s">
        <v>4</v>
      </c>
      <c r="L4" s="8" t="s">
        <v>5</v>
      </c>
      <c r="M4" s="8" t="s">
        <v>33</v>
      </c>
    </row>
    <row r="5" spans="1:13" ht="27.75" customHeight="1" thickBot="1" x14ac:dyDescent="0.3">
      <c r="A5" s="10">
        <v>1</v>
      </c>
      <c r="B5" s="8" t="s">
        <v>6</v>
      </c>
      <c r="C5" s="10">
        <f>+F5+J5+M5</f>
        <v>55187</v>
      </c>
      <c r="D5" s="10">
        <v>2575</v>
      </c>
      <c r="E5" s="10">
        <v>939</v>
      </c>
      <c r="F5" s="10">
        <f>+D5+E5</f>
        <v>3514</v>
      </c>
      <c r="G5" s="10">
        <v>77</v>
      </c>
      <c r="H5" s="10">
        <v>3130</v>
      </c>
      <c r="I5" s="10">
        <v>3842</v>
      </c>
      <c r="J5" s="10">
        <f>+G5+H5+I5</f>
        <v>7049</v>
      </c>
      <c r="K5" s="10">
        <v>38163</v>
      </c>
      <c r="L5" s="10">
        <v>6461</v>
      </c>
      <c r="M5" s="10">
        <f>+K5+L5</f>
        <v>44624</v>
      </c>
    </row>
    <row r="6" spans="1:13" ht="27.75" customHeight="1" thickBot="1" x14ac:dyDescent="0.3">
      <c r="A6" s="10">
        <v>2</v>
      </c>
      <c r="B6" s="8" t="s">
        <v>7</v>
      </c>
      <c r="C6" s="10">
        <f t="shared" ref="C6:C29" si="0">+F6+J6+M6</f>
        <v>37678</v>
      </c>
      <c r="D6" s="10">
        <v>1932</v>
      </c>
      <c r="E6" s="10">
        <v>1278</v>
      </c>
      <c r="F6" s="10">
        <f t="shared" ref="F6:F29" si="1">+D6+E6</f>
        <v>3210</v>
      </c>
      <c r="G6" s="10">
        <v>68</v>
      </c>
      <c r="H6" s="10">
        <v>3076</v>
      </c>
      <c r="I6" s="10">
        <v>634</v>
      </c>
      <c r="J6" s="10">
        <f t="shared" ref="J6:J29" si="2">+G6+H6+I6</f>
        <v>3778</v>
      </c>
      <c r="K6" s="10">
        <v>28430</v>
      </c>
      <c r="L6" s="10">
        <v>2260</v>
      </c>
      <c r="M6" s="10">
        <f t="shared" ref="M6:M29" si="3">+K6+L6</f>
        <v>30690</v>
      </c>
    </row>
    <row r="7" spans="1:13" ht="27.75" customHeight="1" thickBot="1" x14ac:dyDescent="0.3">
      <c r="A7" s="10">
        <v>3</v>
      </c>
      <c r="B7" s="8" t="s">
        <v>8</v>
      </c>
      <c r="C7" s="10">
        <f t="shared" si="0"/>
        <v>16245</v>
      </c>
      <c r="D7" s="10">
        <v>262</v>
      </c>
      <c r="E7" s="10">
        <v>1436</v>
      </c>
      <c r="F7" s="10">
        <f t="shared" si="1"/>
        <v>1698</v>
      </c>
      <c r="G7" s="10">
        <v>15</v>
      </c>
      <c r="H7" s="10">
        <v>1516</v>
      </c>
      <c r="I7" s="10">
        <v>682</v>
      </c>
      <c r="J7" s="10">
        <f t="shared" si="2"/>
        <v>2213</v>
      </c>
      <c r="K7" s="10">
        <v>11827</v>
      </c>
      <c r="L7" s="10">
        <v>507</v>
      </c>
      <c r="M7" s="10">
        <f t="shared" si="3"/>
        <v>12334</v>
      </c>
    </row>
    <row r="8" spans="1:13" ht="27.75" customHeight="1" thickBot="1" x14ac:dyDescent="0.3">
      <c r="A8" s="10">
        <v>4</v>
      </c>
      <c r="B8" s="8" t="s">
        <v>9</v>
      </c>
      <c r="C8" s="10">
        <f t="shared" si="0"/>
        <v>14603</v>
      </c>
      <c r="D8" s="10">
        <v>343</v>
      </c>
      <c r="E8" s="10">
        <v>725</v>
      </c>
      <c r="F8" s="10">
        <f t="shared" si="1"/>
        <v>1068</v>
      </c>
      <c r="G8" s="10">
        <v>22</v>
      </c>
      <c r="H8" s="10">
        <v>1254</v>
      </c>
      <c r="I8" s="10">
        <v>226</v>
      </c>
      <c r="J8" s="10">
        <f t="shared" si="2"/>
        <v>1502</v>
      </c>
      <c r="K8" s="10">
        <v>10784</v>
      </c>
      <c r="L8" s="10">
        <v>1249</v>
      </c>
      <c r="M8" s="10">
        <f t="shared" si="3"/>
        <v>12033</v>
      </c>
    </row>
    <row r="9" spans="1:13" ht="27.75" customHeight="1" thickBot="1" x14ac:dyDescent="0.3">
      <c r="A9" s="10">
        <v>5</v>
      </c>
      <c r="B9" s="8" t="s">
        <v>10</v>
      </c>
      <c r="C9" s="10">
        <f t="shared" si="0"/>
        <v>9365</v>
      </c>
      <c r="D9" s="10">
        <v>1470</v>
      </c>
      <c r="E9" s="10">
        <v>995</v>
      </c>
      <c r="F9" s="10">
        <f t="shared" si="1"/>
        <v>2465</v>
      </c>
      <c r="G9" s="10">
        <v>5</v>
      </c>
      <c r="H9" s="10">
        <v>411</v>
      </c>
      <c r="I9" s="10">
        <v>231</v>
      </c>
      <c r="J9" s="10">
        <f t="shared" si="2"/>
        <v>647</v>
      </c>
      <c r="K9" s="10">
        <v>5908</v>
      </c>
      <c r="L9" s="10">
        <v>345</v>
      </c>
      <c r="M9" s="10">
        <f t="shared" si="3"/>
        <v>6253</v>
      </c>
    </row>
    <row r="10" spans="1:13" ht="27.75" customHeight="1" thickBot="1" x14ac:dyDescent="0.3">
      <c r="A10" s="10">
        <v>6</v>
      </c>
      <c r="B10" s="8" t="s">
        <v>11</v>
      </c>
      <c r="C10" s="10">
        <f t="shared" si="0"/>
        <v>9743</v>
      </c>
      <c r="D10" s="10">
        <v>128</v>
      </c>
      <c r="E10" s="10">
        <v>582</v>
      </c>
      <c r="F10" s="10">
        <f t="shared" si="1"/>
        <v>710</v>
      </c>
      <c r="G10" s="10">
        <v>25</v>
      </c>
      <c r="H10" s="10">
        <v>350</v>
      </c>
      <c r="I10" s="10">
        <v>129</v>
      </c>
      <c r="J10" s="10">
        <f t="shared" si="2"/>
        <v>504</v>
      </c>
      <c r="K10" s="10">
        <v>8380</v>
      </c>
      <c r="L10" s="10">
        <v>149</v>
      </c>
      <c r="M10" s="10">
        <f t="shared" si="3"/>
        <v>8529</v>
      </c>
    </row>
    <row r="11" spans="1:13" ht="27.75" customHeight="1" thickBot="1" x14ac:dyDescent="0.3">
      <c r="A11" s="10">
        <v>7</v>
      </c>
      <c r="B11" s="8" t="s">
        <v>12</v>
      </c>
      <c r="C11" s="10">
        <f t="shared" si="0"/>
        <v>8154</v>
      </c>
      <c r="D11" s="10">
        <v>199</v>
      </c>
      <c r="E11" s="10">
        <v>460</v>
      </c>
      <c r="F11" s="10">
        <f t="shared" si="1"/>
        <v>659</v>
      </c>
      <c r="G11" s="10">
        <v>16</v>
      </c>
      <c r="H11" s="10">
        <v>62</v>
      </c>
      <c r="I11" s="10">
        <v>44</v>
      </c>
      <c r="J11" s="10">
        <f t="shared" si="2"/>
        <v>122</v>
      </c>
      <c r="K11" s="10">
        <v>7353</v>
      </c>
      <c r="L11" s="10">
        <v>20</v>
      </c>
      <c r="M11" s="10">
        <f t="shared" si="3"/>
        <v>7373</v>
      </c>
    </row>
    <row r="12" spans="1:13" ht="27.75" customHeight="1" thickBot="1" x14ac:dyDescent="0.3">
      <c r="A12" s="10">
        <v>8</v>
      </c>
      <c r="B12" s="8" t="s">
        <v>13</v>
      </c>
      <c r="C12" s="10">
        <f t="shared" si="0"/>
        <v>12116</v>
      </c>
      <c r="D12" s="10">
        <v>145</v>
      </c>
      <c r="E12" s="10">
        <v>1289</v>
      </c>
      <c r="F12" s="10">
        <f t="shared" si="1"/>
        <v>1434</v>
      </c>
      <c r="G12" s="10">
        <v>27</v>
      </c>
      <c r="H12" s="10">
        <v>739</v>
      </c>
      <c r="I12" s="10">
        <v>530</v>
      </c>
      <c r="J12" s="10">
        <f t="shared" si="2"/>
        <v>1296</v>
      </c>
      <c r="K12" s="10">
        <v>9180</v>
      </c>
      <c r="L12" s="10">
        <v>206</v>
      </c>
      <c r="M12" s="10">
        <f t="shared" si="3"/>
        <v>9386</v>
      </c>
    </row>
    <row r="13" spans="1:13" ht="27.75" customHeight="1" thickBot="1" x14ac:dyDescent="0.3">
      <c r="A13" s="10">
        <v>9</v>
      </c>
      <c r="B13" s="8" t="s">
        <v>14</v>
      </c>
      <c r="C13" s="10">
        <f t="shared" si="0"/>
        <v>10239</v>
      </c>
      <c r="D13" s="10">
        <v>241</v>
      </c>
      <c r="E13" s="10">
        <v>854</v>
      </c>
      <c r="F13" s="10">
        <f t="shared" si="1"/>
        <v>1095</v>
      </c>
      <c r="G13" s="10">
        <v>2</v>
      </c>
      <c r="H13" s="10">
        <v>81</v>
      </c>
      <c r="I13" s="10">
        <v>72</v>
      </c>
      <c r="J13" s="10">
        <f t="shared" si="2"/>
        <v>155</v>
      </c>
      <c r="K13" s="10">
        <v>8945</v>
      </c>
      <c r="L13" s="10">
        <v>44</v>
      </c>
      <c r="M13" s="10">
        <f t="shared" si="3"/>
        <v>8989</v>
      </c>
    </row>
    <row r="14" spans="1:13" ht="27.75" customHeight="1" thickBot="1" x14ac:dyDescent="0.3">
      <c r="A14" s="10">
        <v>10</v>
      </c>
      <c r="B14" s="8" t="s">
        <v>15</v>
      </c>
      <c r="C14" s="10">
        <f t="shared" si="0"/>
        <v>9339</v>
      </c>
      <c r="D14" s="10">
        <v>448</v>
      </c>
      <c r="E14" s="10">
        <v>450</v>
      </c>
      <c r="F14" s="10">
        <f t="shared" si="1"/>
        <v>898</v>
      </c>
      <c r="G14" s="10">
        <v>13</v>
      </c>
      <c r="H14" s="10">
        <v>255</v>
      </c>
      <c r="I14" s="10">
        <v>60</v>
      </c>
      <c r="J14" s="10">
        <f t="shared" si="2"/>
        <v>328</v>
      </c>
      <c r="K14" s="10">
        <v>7877</v>
      </c>
      <c r="L14" s="10">
        <v>236</v>
      </c>
      <c r="M14" s="10">
        <f t="shared" si="3"/>
        <v>8113</v>
      </c>
    </row>
    <row r="15" spans="1:13" ht="27.75" customHeight="1" thickBot="1" x14ac:dyDescent="0.3">
      <c r="A15" s="10">
        <v>11</v>
      </c>
      <c r="B15" s="8" t="s">
        <v>16</v>
      </c>
      <c r="C15" s="10">
        <f t="shared" si="0"/>
        <v>5238</v>
      </c>
      <c r="D15" s="10">
        <v>33</v>
      </c>
      <c r="E15" s="10">
        <v>126</v>
      </c>
      <c r="F15" s="10">
        <f t="shared" si="1"/>
        <v>159</v>
      </c>
      <c r="G15" s="10">
        <v>5</v>
      </c>
      <c r="H15" s="10">
        <v>476</v>
      </c>
      <c r="I15" s="10">
        <v>311</v>
      </c>
      <c r="J15" s="10">
        <f t="shared" si="2"/>
        <v>792</v>
      </c>
      <c r="K15" s="10">
        <v>4042</v>
      </c>
      <c r="L15" s="10">
        <v>245</v>
      </c>
      <c r="M15" s="10">
        <f t="shared" si="3"/>
        <v>4287</v>
      </c>
    </row>
    <row r="16" spans="1:13" ht="27.75" customHeight="1" thickBot="1" x14ac:dyDescent="0.3">
      <c r="A16" s="10">
        <v>12</v>
      </c>
      <c r="B16" s="8" t="s">
        <v>17</v>
      </c>
      <c r="C16" s="10">
        <f t="shared" si="0"/>
        <v>2673</v>
      </c>
      <c r="D16" s="10">
        <v>258</v>
      </c>
      <c r="E16" s="10">
        <v>284</v>
      </c>
      <c r="F16" s="10">
        <f t="shared" si="1"/>
        <v>542</v>
      </c>
      <c r="G16" s="10">
        <v>0</v>
      </c>
      <c r="H16" s="10">
        <v>15</v>
      </c>
      <c r="I16" s="10">
        <v>20</v>
      </c>
      <c r="J16" s="10">
        <f t="shared" si="2"/>
        <v>35</v>
      </c>
      <c r="K16" s="10">
        <v>1985</v>
      </c>
      <c r="L16" s="10">
        <v>111</v>
      </c>
      <c r="M16" s="10">
        <f t="shared" si="3"/>
        <v>2096</v>
      </c>
    </row>
    <row r="17" spans="1:13" ht="27.75" customHeight="1" thickBot="1" x14ac:dyDescent="0.3">
      <c r="A17" s="10">
        <v>13</v>
      </c>
      <c r="B17" s="8" t="s">
        <v>18</v>
      </c>
      <c r="C17" s="10">
        <f t="shared" si="0"/>
        <v>4241</v>
      </c>
      <c r="D17" s="10">
        <v>807</v>
      </c>
      <c r="E17" s="10">
        <v>1292</v>
      </c>
      <c r="F17" s="10">
        <f t="shared" si="1"/>
        <v>2099</v>
      </c>
      <c r="G17" s="10">
        <v>7</v>
      </c>
      <c r="H17" s="10">
        <v>184</v>
      </c>
      <c r="I17" s="10">
        <v>352</v>
      </c>
      <c r="J17" s="10">
        <f t="shared" si="2"/>
        <v>543</v>
      </c>
      <c r="K17" s="10">
        <v>990</v>
      </c>
      <c r="L17" s="10">
        <v>609</v>
      </c>
      <c r="M17" s="10">
        <f t="shared" si="3"/>
        <v>1599</v>
      </c>
    </row>
    <row r="18" spans="1:13" ht="27.75" customHeight="1" thickBot="1" x14ac:dyDescent="0.3">
      <c r="A18" s="10">
        <v>14</v>
      </c>
      <c r="B18" s="8" t="s">
        <v>19</v>
      </c>
      <c r="C18" s="10">
        <f t="shared" si="0"/>
        <v>1356</v>
      </c>
      <c r="D18" s="10">
        <v>5</v>
      </c>
      <c r="E18" s="10">
        <v>169</v>
      </c>
      <c r="F18" s="10">
        <f t="shared" si="1"/>
        <v>174</v>
      </c>
      <c r="G18" s="10">
        <v>16</v>
      </c>
      <c r="H18" s="10">
        <v>597</v>
      </c>
      <c r="I18" s="10">
        <v>463</v>
      </c>
      <c r="J18" s="10">
        <f t="shared" si="2"/>
        <v>1076</v>
      </c>
      <c r="K18" s="10">
        <v>25</v>
      </c>
      <c r="L18" s="10">
        <v>81</v>
      </c>
      <c r="M18" s="10">
        <f t="shared" si="3"/>
        <v>106</v>
      </c>
    </row>
    <row r="19" spans="1:13" ht="27.75" customHeight="1" thickBot="1" x14ac:dyDescent="0.3">
      <c r="A19" s="10">
        <v>15</v>
      </c>
      <c r="B19" s="8" t="s">
        <v>20</v>
      </c>
      <c r="C19" s="10">
        <f t="shared" si="0"/>
        <v>1021</v>
      </c>
      <c r="D19" s="10">
        <v>6</v>
      </c>
      <c r="E19" s="10">
        <v>337</v>
      </c>
      <c r="F19" s="10">
        <f t="shared" si="1"/>
        <v>343</v>
      </c>
      <c r="G19" s="10">
        <v>1</v>
      </c>
      <c r="H19" s="10">
        <v>84</v>
      </c>
      <c r="I19" s="10">
        <v>94</v>
      </c>
      <c r="J19" s="10">
        <f t="shared" si="2"/>
        <v>179</v>
      </c>
      <c r="K19" s="10">
        <v>400</v>
      </c>
      <c r="L19" s="10">
        <v>99</v>
      </c>
      <c r="M19" s="10">
        <f t="shared" si="3"/>
        <v>499</v>
      </c>
    </row>
    <row r="20" spans="1:13" ht="27.75" customHeight="1" thickBot="1" x14ac:dyDescent="0.3">
      <c r="A20" s="10">
        <v>16</v>
      </c>
      <c r="B20" s="8" t="s">
        <v>21</v>
      </c>
      <c r="C20" s="10">
        <f t="shared" si="0"/>
        <v>484</v>
      </c>
      <c r="D20" s="10">
        <v>0</v>
      </c>
      <c r="E20" s="10">
        <v>23</v>
      </c>
      <c r="F20" s="10">
        <f t="shared" si="1"/>
        <v>23</v>
      </c>
      <c r="G20" s="10">
        <v>2</v>
      </c>
      <c r="H20" s="10">
        <v>273</v>
      </c>
      <c r="I20" s="10">
        <v>165</v>
      </c>
      <c r="J20" s="10">
        <f t="shared" si="2"/>
        <v>440</v>
      </c>
      <c r="K20" s="10">
        <v>8</v>
      </c>
      <c r="L20" s="10">
        <v>13</v>
      </c>
      <c r="M20" s="10">
        <f t="shared" si="3"/>
        <v>21</v>
      </c>
    </row>
    <row r="21" spans="1:13" ht="27.75" customHeight="1" thickBot="1" x14ac:dyDescent="0.3">
      <c r="A21" s="10">
        <v>17</v>
      </c>
      <c r="B21" s="8" t="s">
        <v>22</v>
      </c>
      <c r="C21" s="10">
        <f t="shared" si="0"/>
        <v>328</v>
      </c>
      <c r="D21" s="10">
        <v>0</v>
      </c>
      <c r="E21" s="10">
        <v>55</v>
      </c>
      <c r="F21" s="10">
        <f t="shared" si="1"/>
        <v>55</v>
      </c>
      <c r="G21" s="10">
        <v>13</v>
      </c>
      <c r="H21" s="10">
        <v>4</v>
      </c>
      <c r="I21" s="10">
        <v>119</v>
      </c>
      <c r="J21" s="10">
        <f t="shared" si="2"/>
        <v>136</v>
      </c>
      <c r="K21" s="10">
        <v>130</v>
      </c>
      <c r="L21" s="10">
        <v>7</v>
      </c>
      <c r="M21" s="10">
        <f t="shared" si="3"/>
        <v>137</v>
      </c>
    </row>
    <row r="22" spans="1:13" ht="27.75" customHeight="1" thickBot="1" x14ac:dyDescent="0.3">
      <c r="A22" s="10">
        <v>18</v>
      </c>
      <c r="B22" s="8" t="s">
        <v>23</v>
      </c>
      <c r="C22" s="10">
        <f t="shared" si="0"/>
        <v>236</v>
      </c>
      <c r="D22" s="10">
        <v>12</v>
      </c>
      <c r="E22" s="10">
        <v>10</v>
      </c>
      <c r="F22" s="10">
        <f t="shared" si="1"/>
        <v>22</v>
      </c>
      <c r="G22" s="10">
        <v>3</v>
      </c>
      <c r="H22" s="10">
        <v>107</v>
      </c>
      <c r="I22" s="10">
        <v>68</v>
      </c>
      <c r="J22" s="10">
        <f t="shared" si="2"/>
        <v>178</v>
      </c>
      <c r="K22" s="10">
        <v>21</v>
      </c>
      <c r="L22" s="10">
        <v>15</v>
      </c>
      <c r="M22" s="10">
        <f t="shared" si="3"/>
        <v>36</v>
      </c>
    </row>
    <row r="23" spans="1:13" ht="27.75" customHeight="1" thickBot="1" x14ac:dyDescent="0.3">
      <c r="A23" s="10">
        <v>19</v>
      </c>
      <c r="B23" s="8" t="s">
        <v>31</v>
      </c>
      <c r="C23" s="10">
        <f t="shared" si="0"/>
        <v>1398</v>
      </c>
      <c r="D23" s="10">
        <v>11</v>
      </c>
      <c r="E23" s="10">
        <v>241</v>
      </c>
      <c r="F23" s="10">
        <f t="shared" si="1"/>
        <v>252</v>
      </c>
      <c r="G23" s="10">
        <v>0</v>
      </c>
      <c r="H23" s="10">
        <v>55</v>
      </c>
      <c r="I23" s="10">
        <v>502</v>
      </c>
      <c r="J23" s="10">
        <f t="shared" si="2"/>
        <v>557</v>
      </c>
      <c r="K23" s="10">
        <v>588</v>
      </c>
      <c r="L23" s="10">
        <v>1</v>
      </c>
      <c r="M23" s="10">
        <f t="shared" si="3"/>
        <v>589</v>
      </c>
    </row>
    <row r="24" spans="1:13" ht="41.4" customHeight="1" thickBot="1" x14ac:dyDescent="0.3">
      <c r="A24" s="10">
        <v>20</v>
      </c>
      <c r="B24" s="8" t="s">
        <v>24</v>
      </c>
      <c r="C24" s="10">
        <f t="shared" si="0"/>
        <v>429</v>
      </c>
      <c r="D24" s="10">
        <v>15</v>
      </c>
      <c r="E24" s="10">
        <v>30</v>
      </c>
      <c r="F24" s="10">
        <f t="shared" si="1"/>
        <v>45</v>
      </c>
      <c r="G24" s="10">
        <v>0</v>
      </c>
      <c r="H24" s="10">
        <v>4</v>
      </c>
      <c r="I24" s="10">
        <v>9</v>
      </c>
      <c r="J24" s="10">
        <f t="shared" si="2"/>
        <v>13</v>
      </c>
      <c r="K24" s="10">
        <v>358</v>
      </c>
      <c r="L24" s="10">
        <v>13</v>
      </c>
      <c r="M24" s="10">
        <f t="shared" si="3"/>
        <v>371</v>
      </c>
    </row>
    <row r="25" spans="1:13" ht="54" customHeight="1" thickBot="1" x14ac:dyDescent="0.3">
      <c r="A25" s="10">
        <v>21</v>
      </c>
      <c r="B25" s="8" t="s">
        <v>25</v>
      </c>
      <c r="C25" s="10">
        <f t="shared" si="0"/>
        <v>261</v>
      </c>
      <c r="D25" s="10">
        <v>0</v>
      </c>
      <c r="E25" s="10">
        <v>102</v>
      </c>
      <c r="F25" s="10">
        <f t="shared" si="1"/>
        <v>102</v>
      </c>
      <c r="G25" s="10">
        <v>0</v>
      </c>
      <c r="H25" s="10">
        <v>22</v>
      </c>
      <c r="I25" s="10">
        <v>136</v>
      </c>
      <c r="J25" s="10">
        <f t="shared" si="2"/>
        <v>158</v>
      </c>
      <c r="K25" s="10">
        <v>1</v>
      </c>
      <c r="L25" s="10">
        <v>0</v>
      </c>
      <c r="M25" s="10">
        <f t="shared" si="3"/>
        <v>1</v>
      </c>
    </row>
    <row r="26" spans="1:13" ht="36" customHeight="1" thickBot="1" x14ac:dyDescent="0.3">
      <c r="A26" s="10">
        <v>22</v>
      </c>
      <c r="B26" s="8" t="s">
        <v>26</v>
      </c>
      <c r="C26" s="10">
        <f t="shared" si="0"/>
        <v>773</v>
      </c>
      <c r="D26" s="10">
        <v>9</v>
      </c>
      <c r="E26" s="10">
        <v>11</v>
      </c>
      <c r="F26" s="10">
        <f t="shared" si="1"/>
        <v>20</v>
      </c>
      <c r="G26" s="10">
        <v>5</v>
      </c>
      <c r="H26" s="10">
        <v>501</v>
      </c>
      <c r="I26" s="10">
        <v>225</v>
      </c>
      <c r="J26" s="10">
        <f t="shared" si="2"/>
        <v>731</v>
      </c>
      <c r="K26" s="10">
        <v>11</v>
      </c>
      <c r="L26" s="10">
        <v>11</v>
      </c>
      <c r="M26" s="10">
        <f t="shared" si="3"/>
        <v>22</v>
      </c>
    </row>
    <row r="27" spans="1:13" ht="30.6" customHeight="1" thickBot="1" x14ac:dyDescent="0.3">
      <c r="A27" s="10">
        <v>23</v>
      </c>
      <c r="B27" s="8" t="s">
        <v>27</v>
      </c>
      <c r="C27" s="10">
        <f t="shared" si="0"/>
        <v>155</v>
      </c>
      <c r="D27" s="10">
        <v>0</v>
      </c>
      <c r="E27" s="10">
        <v>10</v>
      </c>
      <c r="F27" s="10">
        <f t="shared" si="1"/>
        <v>10</v>
      </c>
      <c r="G27" s="10">
        <v>31</v>
      </c>
      <c r="H27" s="10">
        <v>108</v>
      </c>
      <c r="I27" s="10">
        <v>3</v>
      </c>
      <c r="J27" s="10">
        <f t="shared" si="2"/>
        <v>142</v>
      </c>
      <c r="K27" s="10">
        <v>2</v>
      </c>
      <c r="L27" s="10">
        <v>1</v>
      </c>
      <c r="M27" s="10">
        <f t="shared" si="3"/>
        <v>3</v>
      </c>
    </row>
    <row r="28" spans="1:13" ht="36" customHeight="1" thickBot="1" x14ac:dyDescent="0.3">
      <c r="A28" s="10">
        <v>24</v>
      </c>
      <c r="B28" s="8" t="s">
        <v>28</v>
      </c>
      <c r="C28" s="10">
        <f t="shared" si="0"/>
        <v>137</v>
      </c>
      <c r="D28" s="10">
        <v>0</v>
      </c>
      <c r="E28" s="10">
        <v>0</v>
      </c>
      <c r="F28" s="10">
        <f t="shared" si="1"/>
        <v>0</v>
      </c>
      <c r="G28" s="10">
        <v>89</v>
      </c>
      <c r="H28" s="10">
        <v>33</v>
      </c>
      <c r="I28" s="10">
        <v>14</v>
      </c>
      <c r="J28" s="10">
        <f t="shared" si="2"/>
        <v>136</v>
      </c>
      <c r="K28" s="10">
        <v>0</v>
      </c>
      <c r="L28" s="10">
        <v>1</v>
      </c>
      <c r="M28" s="10">
        <f t="shared" si="3"/>
        <v>1</v>
      </c>
    </row>
    <row r="29" spans="1:13" ht="27.75" customHeight="1" thickBot="1" x14ac:dyDescent="0.3">
      <c r="A29" s="10">
        <v>25</v>
      </c>
      <c r="B29" s="8" t="s">
        <v>29</v>
      </c>
      <c r="C29" s="10">
        <f t="shared" si="0"/>
        <v>1028</v>
      </c>
      <c r="D29" s="10">
        <v>1</v>
      </c>
      <c r="E29" s="10">
        <v>86</v>
      </c>
      <c r="F29" s="10">
        <f t="shared" si="1"/>
        <v>87</v>
      </c>
      <c r="G29" s="10">
        <v>35</v>
      </c>
      <c r="H29" s="10">
        <v>366</v>
      </c>
      <c r="I29" s="10">
        <v>318</v>
      </c>
      <c r="J29" s="10">
        <f t="shared" si="2"/>
        <v>719</v>
      </c>
      <c r="K29" s="10">
        <v>204</v>
      </c>
      <c r="L29" s="10">
        <v>18</v>
      </c>
      <c r="M29" s="10">
        <f t="shared" si="3"/>
        <v>222</v>
      </c>
    </row>
    <row r="30" spans="1:13" ht="27.75" customHeight="1" thickBot="1" x14ac:dyDescent="0.3">
      <c r="A30" s="20" t="s">
        <v>30</v>
      </c>
      <c r="B30" s="20"/>
      <c r="C30" s="10">
        <f t="shared" ref="C30:I30" si="4">SUM(C5:C29)</f>
        <v>202427</v>
      </c>
      <c r="D30" s="10">
        <f t="shared" si="4"/>
        <v>8900</v>
      </c>
      <c r="E30" s="10">
        <f t="shared" si="4"/>
        <v>11784</v>
      </c>
      <c r="F30" s="10">
        <f t="shared" si="4"/>
        <v>20684</v>
      </c>
      <c r="G30" s="10">
        <f t="shared" si="4"/>
        <v>477</v>
      </c>
      <c r="H30" s="10">
        <f t="shared" si="4"/>
        <v>13703</v>
      </c>
      <c r="I30" s="10">
        <f t="shared" si="4"/>
        <v>9249</v>
      </c>
      <c r="J30" s="10">
        <f>SUM(J5:J29)</f>
        <v>23429</v>
      </c>
      <c r="K30" s="10">
        <f t="shared" ref="K30:M30" si="5">SUM(K5:K29)</f>
        <v>145612</v>
      </c>
      <c r="L30" s="10">
        <f t="shared" si="5"/>
        <v>12702</v>
      </c>
      <c r="M30" s="10">
        <f t="shared" si="5"/>
        <v>158314</v>
      </c>
    </row>
    <row r="32" spans="1:13" x14ac:dyDescent="0.25">
      <c r="K32" s="5"/>
    </row>
    <row r="36" spans="5:5" x14ac:dyDescent="0.25">
      <c r="E36" s="5"/>
    </row>
  </sheetData>
  <mergeCells count="2">
    <mergeCell ref="A2:M2"/>
    <mergeCell ref="A30:B3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80" zoomScaleNormal="80" workbookViewId="0">
      <selection activeCell="D7" sqref="D7"/>
    </sheetView>
  </sheetViews>
  <sheetFormatPr defaultColWidth="9.33203125" defaultRowHeight="24.6" x14ac:dyDescent="0.25"/>
  <cols>
    <col min="1" max="1" width="12.109375" style="1" bestFit="1" customWidth="1"/>
    <col min="2" max="2" width="54.109375" style="1" bestFit="1" customWidth="1"/>
    <col min="3" max="3" width="31.109375" style="1" bestFit="1" customWidth="1"/>
    <col min="4" max="5" width="17.109375" style="1" bestFit="1" customWidth="1"/>
    <col min="6" max="6" width="27.109375" style="1" bestFit="1" customWidth="1"/>
    <col min="7" max="7" width="23.77734375" style="1" bestFit="1" customWidth="1"/>
    <col min="8" max="8" width="29.44140625" style="1" bestFit="1" customWidth="1"/>
    <col min="9" max="9" width="23.6640625" style="1" customWidth="1"/>
    <col min="10" max="10" width="36" style="1" bestFit="1" customWidth="1"/>
    <col min="11" max="11" width="20.6640625" style="1" customWidth="1"/>
    <col min="12" max="12" width="28.109375" style="1" customWidth="1"/>
    <col min="13" max="13" width="19.77734375" style="1" bestFit="1" customWidth="1"/>
    <col min="14" max="16384" width="9.33203125" style="1"/>
  </cols>
  <sheetData>
    <row r="1" spans="1:13" ht="25.2" thickBot="1" x14ac:dyDescent="0.3">
      <c r="J1" s="22" t="s">
        <v>45</v>
      </c>
      <c r="K1" s="22"/>
      <c r="L1" s="22"/>
      <c r="M1" s="22"/>
    </row>
    <row r="2" spans="1:13" ht="51" customHeight="1" thickBot="1" x14ac:dyDescent="0.3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9" customHeight="1" thickBot="1" x14ac:dyDescent="0.3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</row>
    <row r="4" spans="1:13" ht="74.400000000000006" thickBot="1" x14ac:dyDescent="0.3">
      <c r="A4" s="12" t="s">
        <v>0</v>
      </c>
      <c r="B4" s="12" t="s">
        <v>1</v>
      </c>
      <c r="C4" s="12" t="s">
        <v>37</v>
      </c>
      <c r="D4" s="13" t="s">
        <v>40</v>
      </c>
      <c r="E4" s="13" t="s">
        <v>41</v>
      </c>
      <c r="F4" s="12" t="s">
        <v>32</v>
      </c>
      <c r="G4" s="12" t="s">
        <v>39</v>
      </c>
      <c r="H4" s="12" t="s">
        <v>34</v>
      </c>
      <c r="I4" s="12" t="s">
        <v>35</v>
      </c>
      <c r="J4" s="12" t="s">
        <v>36</v>
      </c>
      <c r="K4" s="12" t="s">
        <v>4</v>
      </c>
      <c r="L4" s="12" t="s">
        <v>5</v>
      </c>
      <c r="M4" s="12" t="s">
        <v>33</v>
      </c>
    </row>
    <row r="5" spans="1:13" ht="36" customHeight="1" thickBot="1" x14ac:dyDescent="0.3">
      <c r="A5" s="14">
        <v>1</v>
      </c>
      <c r="B5" s="12" t="s">
        <v>6</v>
      </c>
      <c r="C5" s="14">
        <f>+F5+J5+M5</f>
        <v>7038</v>
      </c>
      <c r="D5" s="14">
        <v>74</v>
      </c>
      <c r="E5" s="14">
        <v>144</v>
      </c>
      <c r="F5" s="14">
        <f>+D5+E5</f>
        <v>218</v>
      </c>
      <c r="G5" s="12">
        <v>0</v>
      </c>
      <c r="H5" s="12">
        <v>542</v>
      </c>
      <c r="I5" s="14">
        <v>500</v>
      </c>
      <c r="J5" s="14">
        <f>+G5+H5+I5</f>
        <v>1042</v>
      </c>
      <c r="K5" s="14">
        <v>4764</v>
      </c>
      <c r="L5" s="14">
        <v>1014</v>
      </c>
      <c r="M5" s="14">
        <f>+K5+L5</f>
        <v>5778</v>
      </c>
    </row>
    <row r="6" spans="1:13" ht="36" customHeight="1" thickBot="1" x14ac:dyDescent="0.3">
      <c r="A6" s="14">
        <v>2</v>
      </c>
      <c r="B6" s="12" t="s">
        <v>7</v>
      </c>
      <c r="C6" s="14">
        <f t="shared" ref="C6:C29" si="0">+F6+J6+M6</f>
        <v>6556</v>
      </c>
      <c r="D6" s="14">
        <v>108</v>
      </c>
      <c r="E6" s="14">
        <v>156</v>
      </c>
      <c r="F6" s="14">
        <f t="shared" ref="F6:F29" si="1">+D6+E6</f>
        <v>264</v>
      </c>
      <c r="G6" s="12">
        <v>0</v>
      </c>
      <c r="H6" s="12">
        <v>93</v>
      </c>
      <c r="I6" s="14">
        <v>57</v>
      </c>
      <c r="J6" s="14">
        <f t="shared" ref="J6:J29" si="2">+G6+H6+I6</f>
        <v>150</v>
      </c>
      <c r="K6" s="14">
        <v>5639</v>
      </c>
      <c r="L6" s="14">
        <v>503</v>
      </c>
      <c r="M6" s="14">
        <f t="shared" ref="M6:M29" si="3">+K6+L6</f>
        <v>6142</v>
      </c>
    </row>
    <row r="7" spans="1:13" ht="36" customHeight="1" thickBot="1" x14ac:dyDescent="0.3">
      <c r="A7" s="14">
        <v>3</v>
      </c>
      <c r="B7" s="12" t="s">
        <v>8</v>
      </c>
      <c r="C7" s="14">
        <f t="shared" si="0"/>
        <v>2653</v>
      </c>
      <c r="D7" s="14">
        <v>11</v>
      </c>
      <c r="E7" s="14">
        <v>117</v>
      </c>
      <c r="F7" s="14">
        <f t="shared" si="1"/>
        <v>128</v>
      </c>
      <c r="G7" s="12">
        <v>0</v>
      </c>
      <c r="H7" s="12">
        <v>56</v>
      </c>
      <c r="I7" s="14">
        <v>67</v>
      </c>
      <c r="J7" s="14">
        <f t="shared" si="2"/>
        <v>123</v>
      </c>
      <c r="K7" s="14">
        <v>2325</v>
      </c>
      <c r="L7" s="14">
        <v>77</v>
      </c>
      <c r="M7" s="14">
        <f t="shared" si="3"/>
        <v>2402</v>
      </c>
    </row>
    <row r="8" spans="1:13" ht="36" customHeight="1" thickBot="1" x14ac:dyDescent="0.3">
      <c r="A8" s="14">
        <v>4</v>
      </c>
      <c r="B8" s="12" t="s">
        <v>9</v>
      </c>
      <c r="C8" s="14">
        <f t="shared" si="0"/>
        <v>2827</v>
      </c>
      <c r="D8" s="14">
        <v>44</v>
      </c>
      <c r="E8" s="14">
        <v>219</v>
      </c>
      <c r="F8" s="14">
        <f t="shared" si="1"/>
        <v>263</v>
      </c>
      <c r="G8" s="12">
        <v>0</v>
      </c>
      <c r="H8" s="12">
        <v>115</v>
      </c>
      <c r="I8" s="14">
        <v>26</v>
      </c>
      <c r="J8" s="14">
        <f t="shared" si="2"/>
        <v>141</v>
      </c>
      <c r="K8" s="14">
        <v>2134</v>
      </c>
      <c r="L8" s="14">
        <v>289</v>
      </c>
      <c r="M8" s="14">
        <f t="shared" si="3"/>
        <v>2423</v>
      </c>
    </row>
    <row r="9" spans="1:13" ht="36" customHeight="1" thickBot="1" x14ac:dyDescent="0.3">
      <c r="A9" s="14">
        <v>5</v>
      </c>
      <c r="B9" s="12" t="s">
        <v>10</v>
      </c>
      <c r="C9" s="14">
        <f t="shared" si="0"/>
        <v>2114</v>
      </c>
      <c r="D9" s="14">
        <v>810</v>
      </c>
      <c r="E9" s="14">
        <v>49</v>
      </c>
      <c r="F9" s="14">
        <f t="shared" si="1"/>
        <v>859</v>
      </c>
      <c r="G9" s="12">
        <v>0</v>
      </c>
      <c r="H9" s="12">
        <v>51</v>
      </c>
      <c r="I9" s="14">
        <v>35</v>
      </c>
      <c r="J9" s="14">
        <f t="shared" si="2"/>
        <v>86</v>
      </c>
      <c r="K9" s="14">
        <v>1150</v>
      </c>
      <c r="L9" s="14">
        <v>19</v>
      </c>
      <c r="M9" s="14">
        <f t="shared" si="3"/>
        <v>1169</v>
      </c>
    </row>
    <row r="10" spans="1:13" ht="36" customHeight="1" thickBot="1" x14ac:dyDescent="0.3">
      <c r="A10" s="14">
        <v>6</v>
      </c>
      <c r="B10" s="12" t="s">
        <v>11</v>
      </c>
      <c r="C10" s="14">
        <f t="shared" si="0"/>
        <v>2151</v>
      </c>
      <c r="D10" s="14">
        <v>13</v>
      </c>
      <c r="E10" s="14">
        <v>115</v>
      </c>
      <c r="F10" s="14">
        <f t="shared" si="1"/>
        <v>128</v>
      </c>
      <c r="G10" s="12">
        <v>0</v>
      </c>
      <c r="H10" s="12">
        <v>119</v>
      </c>
      <c r="I10" s="14">
        <v>24</v>
      </c>
      <c r="J10" s="14">
        <f t="shared" si="2"/>
        <v>143</v>
      </c>
      <c r="K10" s="14">
        <v>1845</v>
      </c>
      <c r="L10" s="14">
        <v>35</v>
      </c>
      <c r="M10" s="14">
        <f t="shared" si="3"/>
        <v>1880</v>
      </c>
    </row>
    <row r="11" spans="1:13" ht="36" customHeight="1" thickBot="1" x14ac:dyDescent="0.3">
      <c r="A11" s="14">
        <v>7</v>
      </c>
      <c r="B11" s="12" t="s">
        <v>12</v>
      </c>
      <c r="C11" s="14">
        <f t="shared" si="0"/>
        <v>1870</v>
      </c>
      <c r="D11" s="14">
        <v>18</v>
      </c>
      <c r="E11" s="14">
        <v>85</v>
      </c>
      <c r="F11" s="14">
        <f t="shared" si="1"/>
        <v>103</v>
      </c>
      <c r="G11" s="12">
        <v>0</v>
      </c>
      <c r="H11" s="12">
        <v>2</v>
      </c>
      <c r="I11" s="14">
        <v>1</v>
      </c>
      <c r="J11" s="14">
        <f t="shared" si="2"/>
        <v>3</v>
      </c>
      <c r="K11" s="14">
        <v>1763</v>
      </c>
      <c r="L11" s="14">
        <v>1</v>
      </c>
      <c r="M11" s="14">
        <f t="shared" si="3"/>
        <v>1764</v>
      </c>
    </row>
    <row r="12" spans="1:13" ht="36" customHeight="1" thickBot="1" x14ac:dyDescent="0.3">
      <c r="A12" s="14">
        <v>8</v>
      </c>
      <c r="B12" s="12" t="s">
        <v>13</v>
      </c>
      <c r="C12" s="14">
        <f t="shared" si="0"/>
        <v>1343</v>
      </c>
      <c r="D12" s="14">
        <v>10</v>
      </c>
      <c r="E12" s="14">
        <v>457</v>
      </c>
      <c r="F12" s="14">
        <f t="shared" si="1"/>
        <v>467</v>
      </c>
      <c r="G12" s="12">
        <v>0</v>
      </c>
      <c r="H12" s="12">
        <v>69</v>
      </c>
      <c r="I12" s="14">
        <v>32</v>
      </c>
      <c r="J12" s="14">
        <f t="shared" si="2"/>
        <v>101</v>
      </c>
      <c r="K12" s="14">
        <v>769</v>
      </c>
      <c r="L12" s="14">
        <v>6</v>
      </c>
      <c r="M12" s="14">
        <f t="shared" si="3"/>
        <v>775</v>
      </c>
    </row>
    <row r="13" spans="1:13" ht="36" customHeight="1" thickBot="1" x14ac:dyDescent="0.3">
      <c r="A13" s="14">
        <v>9</v>
      </c>
      <c r="B13" s="12" t="s">
        <v>14</v>
      </c>
      <c r="C13" s="14">
        <f t="shared" si="0"/>
        <v>1140</v>
      </c>
      <c r="D13" s="14">
        <v>21</v>
      </c>
      <c r="E13" s="14">
        <v>41</v>
      </c>
      <c r="F13" s="14">
        <f t="shared" si="1"/>
        <v>62</v>
      </c>
      <c r="G13" s="12">
        <v>0</v>
      </c>
      <c r="H13" s="12">
        <v>10</v>
      </c>
      <c r="I13" s="14">
        <v>6</v>
      </c>
      <c r="J13" s="14">
        <f t="shared" si="2"/>
        <v>16</v>
      </c>
      <c r="K13" s="14">
        <v>1055</v>
      </c>
      <c r="L13" s="14">
        <v>7</v>
      </c>
      <c r="M13" s="14">
        <f t="shared" si="3"/>
        <v>1062</v>
      </c>
    </row>
    <row r="14" spans="1:13" ht="36" customHeight="1" thickBot="1" x14ac:dyDescent="0.3">
      <c r="A14" s="14">
        <v>10</v>
      </c>
      <c r="B14" s="12" t="s">
        <v>15</v>
      </c>
      <c r="C14" s="14">
        <f t="shared" si="0"/>
        <v>4989</v>
      </c>
      <c r="D14" s="14">
        <v>87</v>
      </c>
      <c r="E14" s="14">
        <v>1838</v>
      </c>
      <c r="F14" s="14">
        <f t="shared" si="1"/>
        <v>1925</v>
      </c>
      <c r="G14" s="12">
        <v>0</v>
      </c>
      <c r="H14" s="12">
        <v>277</v>
      </c>
      <c r="I14" s="14">
        <v>74</v>
      </c>
      <c r="J14" s="14">
        <f t="shared" si="2"/>
        <v>351</v>
      </c>
      <c r="K14" s="14">
        <v>2664</v>
      </c>
      <c r="L14" s="14">
        <v>49</v>
      </c>
      <c r="M14" s="14">
        <f t="shared" si="3"/>
        <v>2713</v>
      </c>
    </row>
    <row r="15" spans="1:13" ht="36" customHeight="1" thickBot="1" x14ac:dyDescent="0.3">
      <c r="A15" s="14">
        <v>11</v>
      </c>
      <c r="B15" s="12" t="s">
        <v>16</v>
      </c>
      <c r="C15" s="14">
        <f t="shared" si="0"/>
        <v>716</v>
      </c>
      <c r="D15" s="14">
        <v>3</v>
      </c>
      <c r="E15" s="14">
        <v>16</v>
      </c>
      <c r="F15" s="14">
        <f t="shared" si="1"/>
        <v>19</v>
      </c>
      <c r="G15" s="12">
        <v>0</v>
      </c>
      <c r="H15" s="12">
        <v>116</v>
      </c>
      <c r="I15" s="14">
        <v>50</v>
      </c>
      <c r="J15" s="14">
        <f t="shared" si="2"/>
        <v>166</v>
      </c>
      <c r="K15" s="14">
        <v>436</v>
      </c>
      <c r="L15" s="14">
        <v>95</v>
      </c>
      <c r="M15" s="14">
        <f t="shared" si="3"/>
        <v>531</v>
      </c>
    </row>
    <row r="16" spans="1:13" ht="36" customHeight="1" thickBot="1" x14ac:dyDescent="0.3">
      <c r="A16" s="14">
        <v>12</v>
      </c>
      <c r="B16" s="12" t="s">
        <v>17</v>
      </c>
      <c r="C16" s="14">
        <f t="shared" si="0"/>
        <v>452</v>
      </c>
      <c r="D16" s="14">
        <v>31</v>
      </c>
      <c r="E16" s="14">
        <v>43</v>
      </c>
      <c r="F16" s="14">
        <f t="shared" si="1"/>
        <v>74</v>
      </c>
      <c r="G16" s="12">
        <v>0</v>
      </c>
      <c r="H16" s="12">
        <v>13</v>
      </c>
      <c r="I16" s="14">
        <v>3</v>
      </c>
      <c r="J16" s="14">
        <f t="shared" si="2"/>
        <v>16</v>
      </c>
      <c r="K16" s="14">
        <v>320</v>
      </c>
      <c r="L16" s="14">
        <v>42</v>
      </c>
      <c r="M16" s="14">
        <f t="shared" si="3"/>
        <v>362</v>
      </c>
    </row>
    <row r="17" spans="1:13" ht="36" customHeight="1" thickBot="1" x14ac:dyDescent="0.3">
      <c r="A17" s="14">
        <v>13</v>
      </c>
      <c r="B17" s="12" t="s">
        <v>18</v>
      </c>
      <c r="C17" s="14">
        <f t="shared" si="0"/>
        <v>266</v>
      </c>
      <c r="D17" s="14">
        <v>16</v>
      </c>
      <c r="E17" s="14">
        <v>59</v>
      </c>
      <c r="F17" s="14">
        <f t="shared" si="1"/>
        <v>75</v>
      </c>
      <c r="G17" s="12">
        <v>0</v>
      </c>
      <c r="H17" s="12">
        <v>12</v>
      </c>
      <c r="I17" s="14">
        <v>49</v>
      </c>
      <c r="J17" s="14">
        <f t="shared" si="2"/>
        <v>61</v>
      </c>
      <c r="K17" s="14">
        <v>90</v>
      </c>
      <c r="L17" s="14">
        <v>40</v>
      </c>
      <c r="M17" s="14">
        <f t="shared" si="3"/>
        <v>130</v>
      </c>
    </row>
    <row r="18" spans="1:13" ht="36" customHeight="1" thickBot="1" x14ac:dyDescent="0.3">
      <c r="A18" s="14">
        <v>14</v>
      </c>
      <c r="B18" s="12" t="s">
        <v>19</v>
      </c>
      <c r="C18" s="14">
        <f t="shared" si="0"/>
        <v>2</v>
      </c>
      <c r="D18" s="14">
        <v>0</v>
      </c>
      <c r="E18" s="14">
        <v>1</v>
      </c>
      <c r="F18" s="14">
        <f t="shared" si="1"/>
        <v>1</v>
      </c>
      <c r="G18" s="12">
        <v>0</v>
      </c>
      <c r="H18" s="12">
        <v>1</v>
      </c>
      <c r="I18" s="14">
        <v>0</v>
      </c>
      <c r="J18" s="14">
        <f t="shared" si="2"/>
        <v>1</v>
      </c>
      <c r="K18" s="14">
        <v>0</v>
      </c>
      <c r="L18" s="14">
        <v>0</v>
      </c>
      <c r="M18" s="14">
        <f t="shared" si="3"/>
        <v>0</v>
      </c>
    </row>
    <row r="19" spans="1:13" ht="36" customHeight="1" thickBot="1" x14ac:dyDescent="0.3">
      <c r="A19" s="14">
        <v>15</v>
      </c>
      <c r="B19" s="12" t="s">
        <v>20</v>
      </c>
      <c r="C19" s="14">
        <f t="shared" si="0"/>
        <v>163</v>
      </c>
      <c r="D19" s="14">
        <v>0</v>
      </c>
      <c r="E19" s="14">
        <v>34</v>
      </c>
      <c r="F19" s="14">
        <f t="shared" si="1"/>
        <v>34</v>
      </c>
      <c r="G19" s="12">
        <v>0</v>
      </c>
      <c r="H19" s="12">
        <v>23</v>
      </c>
      <c r="I19" s="14">
        <v>4</v>
      </c>
      <c r="J19" s="14">
        <f t="shared" si="2"/>
        <v>27</v>
      </c>
      <c r="K19" s="14">
        <v>84</v>
      </c>
      <c r="L19" s="14">
        <v>18</v>
      </c>
      <c r="M19" s="14">
        <f t="shared" si="3"/>
        <v>102</v>
      </c>
    </row>
    <row r="20" spans="1:13" ht="36" customHeight="1" thickBot="1" x14ac:dyDescent="0.3">
      <c r="A20" s="14">
        <v>16</v>
      </c>
      <c r="B20" s="12" t="s">
        <v>21</v>
      </c>
      <c r="C20" s="14">
        <f t="shared" si="0"/>
        <v>2</v>
      </c>
      <c r="D20" s="14">
        <v>0</v>
      </c>
      <c r="E20" s="14">
        <v>0</v>
      </c>
      <c r="F20" s="14">
        <f t="shared" si="1"/>
        <v>0</v>
      </c>
      <c r="G20" s="12">
        <v>0</v>
      </c>
      <c r="H20" s="12">
        <v>2</v>
      </c>
      <c r="I20" s="14">
        <v>0</v>
      </c>
      <c r="J20" s="14">
        <f t="shared" si="2"/>
        <v>2</v>
      </c>
      <c r="K20" s="14">
        <v>0</v>
      </c>
      <c r="L20" s="14">
        <v>0</v>
      </c>
      <c r="M20" s="14">
        <f t="shared" si="3"/>
        <v>0</v>
      </c>
    </row>
    <row r="21" spans="1:13" ht="36" customHeight="1" thickBot="1" x14ac:dyDescent="0.3">
      <c r="A21" s="14">
        <v>17</v>
      </c>
      <c r="B21" s="12" t="s">
        <v>22</v>
      </c>
      <c r="C21" s="14">
        <f t="shared" si="0"/>
        <v>23</v>
      </c>
      <c r="D21" s="14">
        <v>0</v>
      </c>
      <c r="E21" s="14">
        <v>0</v>
      </c>
      <c r="F21" s="14">
        <f t="shared" si="1"/>
        <v>0</v>
      </c>
      <c r="G21" s="12">
        <v>0</v>
      </c>
      <c r="H21" s="12">
        <v>0</v>
      </c>
      <c r="I21" s="14">
        <v>1</v>
      </c>
      <c r="J21" s="14">
        <f t="shared" si="2"/>
        <v>1</v>
      </c>
      <c r="K21" s="14">
        <v>20</v>
      </c>
      <c r="L21" s="14">
        <v>2</v>
      </c>
      <c r="M21" s="14">
        <f t="shared" si="3"/>
        <v>22</v>
      </c>
    </row>
    <row r="22" spans="1:13" ht="36" customHeight="1" thickBot="1" x14ac:dyDescent="0.3">
      <c r="A22" s="14">
        <v>18</v>
      </c>
      <c r="B22" s="12" t="s">
        <v>23</v>
      </c>
      <c r="C22" s="14">
        <f t="shared" si="0"/>
        <v>1</v>
      </c>
      <c r="D22" s="14">
        <v>0</v>
      </c>
      <c r="E22" s="14">
        <v>0</v>
      </c>
      <c r="F22" s="14">
        <f t="shared" si="1"/>
        <v>0</v>
      </c>
      <c r="G22" s="12">
        <v>0</v>
      </c>
      <c r="H22" s="12">
        <v>1</v>
      </c>
      <c r="I22" s="14">
        <v>0</v>
      </c>
      <c r="J22" s="14">
        <f t="shared" si="2"/>
        <v>1</v>
      </c>
      <c r="K22" s="14">
        <v>0</v>
      </c>
      <c r="L22" s="14">
        <v>0</v>
      </c>
      <c r="M22" s="14">
        <f t="shared" si="3"/>
        <v>0</v>
      </c>
    </row>
    <row r="23" spans="1:13" ht="36" customHeight="1" thickBot="1" x14ac:dyDescent="0.3">
      <c r="A23" s="14">
        <v>19</v>
      </c>
      <c r="B23" s="12" t="s">
        <v>31</v>
      </c>
      <c r="C23" s="14">
        <f t="shared" si="0"/>
        <v>185</v>
      </c>
      <c r="D23" s="14">
        <v>1</v>
      </c>
      <c r="E23" s="14">
        <v>17</v>
      </c>
      <c r="F23" s="14">
        <f t="shared" si="1"/>
        <v>18</v>
      </c>
      <c r="G23" s="12">
        <v>0</v>
      </c>
      <c r="H23" s="12">
        <v>1</v>
      </c>
      <c r="I23" s="14">
        <v>55</v>
      </c>
      <c r="J23" s="14">
        <f t="shared" si="2"/>
        <v>56</v>
      </c>
      <c r="K23" s="14">
        <v>111</v>
      </c>
      <c r="L23" s="14">
        <v>0</v>
      </c>
      <c r="M23" s="14">
        <f t="shared" si="3"/>
        <v>111</v>
      </c>
    </row>
    <row r="24" spans="1:13" ht="36" customHeight="1" thickBot="1" x14ac:dyDescent="0.3">
      <c r="A24" s="14">
        <v>20</v>
      </c>
      <c r="B24" s="12" t="s">
        <v>24</v>
      </c>
      <c r="C24" s="14">
        <f t="shared" si="0"/>
        <v>162</v>
      </c>
      <c r="D24" s="14">
        <v>1</v>
      </c>
      <c r="E24" s="14">
        <v>12</v>
      </c>
      <c r="F24" s="14">
        <f t="shared" si="1"/>
        <v>13</v>
      </c>
      <c r="G24" s="12">
        <v>0</v>
      </c>
      <c r="H24" s="12">
        <v>1</v>
      </c>
      <c r="I24" s="14">
        <v>5</v>
      </c>
      <c r="J24" s="14">
        <f t="shared" si="2"/>
        <v>6</v>
      </c>
      <c r="K24" s="14">
        <v>135</v>
      </c>
      <c r="L24" s="14">
        <v>8</v>
      </c>
      <c r="M24" s="14">
        <f t="shared" si="3"/>
        <v>143</v>
      </c>
    </row>
    <row r="25" spans="1:13" ht="36" customHeight="1" thickBot="1" x14ac:dyDescent="0.3">
      <c r="A25" s="14">
        <v>21</v>
      </c>
      <c r="B25" s="12" t="s">
        <v>25</v>
      </c>
      <c r="C25" s="14">
        <f t="shared" si="0"/>
        <v>0</v>
      </c>
      <c r="D25" s="14">
        <v>0</v>
      </c>
      <c r="E25" s="14">
        <v>0</v>
      </c>
      <c r="F25" s="14">
        <f t="shared" si="1"/>
        <v>0</v>
      </c>
      <c r="G25" s="12">
        <v>0</v>
      </c>
      <c r="H25" s="12">
        <v>0</v>
      </c>
      <c r="I25" s="14">
        <v>0</v>
      </c>
      <c r="J25" s="14">
        <f t="shared" si="2"/>
        <v>0</v>
      </c>
      <c r="K25" s="14">
        <v>0</v>
      </c>
      <c r="L25" s="14">
        <v>0</v>
      </c>
      <c r="M25" s="14">
        <f t="shared" si="3"/>
        <v>0</v>
      </c>
    </row>
    <row r="26" spans="1:13" ht="36" customHeight="1" thickBot="1" x14ac:dyDescent="0.3">
      <c r="A26" s="14">
        <v>22</v>
      </c>
      <c r="B26" s="12" t="s">
        <v>26</v>
      </c>
      <c r="C26" s="14">
        <f t="shared" si="0"/>
        <v>6</v>
      </c>
      <c r="D26" s="14">
        <v>0</v>
      </c>
      <c r="E26" s="14">
        <v>0</v>
      </c>
      <c r="F26" s="14">
        <f t="shared" si="1"/>
        <v>0</v>
      </c>
      <c r="G26" s="12">
        <v>0</v>
      </c>
      <c r="H26" s="12">
        <v>0</v>
      </c>
      <c r="I26" s="14">
        <v>1</v>
      </c>
      <c r="J26" s="14">
        <f t="shared" si="2"/>
        <v>1</v>
      </c>
      <c r="K26" s="14">
        <v>2</v>
      </c>
      <c r="L26" s="14">
        <v>3</v>
      </c>
      <c r="M26" s="14">
        <f t="shared" si="3"/>
        <v>5</v>
      </c>
    </row>
    <row r="27" spans="1:13" ht="36" customHeight="1" thickBot="1" x14ac:dyDescent="0.3">
      <c r="A27" s="14">
        <v>23</v>
      </c>
      <c r="B27" s="12" t="s">
        <v>27</v>
      </c>
      <c r="C27" s="14">
        <f t="shared" si="0"/>
        <v>2</v>
      </c>
      <c r="D27" s="14">
        <v>0</v>
      </c>
      <c r="E27" s="14">
        <v>0</v>
      </c>
      <c r="F27" s="14">
        <f t="shared" si="1"/>
        <v>0</v>
      </c>
      <c r="G27" s="12">
        <v>0</v>
      </c>
      <c r="H27" s="12">
        <v>2</v>
      </c>
      <c r="I27" s="14">
        <v>0</v>
      </c>
      <c r="J27" s="14">
        <f t="shared" si="2"/>
        <v>2</v>
      </c>
      <c r="K27" s="14">
        <v>0</v>
      </c>
      <c r="L27" s="14">
        <v>0</v>
      </c>
      <c r="M27" s="14">
        <f t="shared" si="3"/>
        <v>0</v>
      </c>
    </row>
    <row r="28" spans="1:13" ht="36" customHeight="1" thickBot="1" x14ac:dyDescent="0.3">
      <c r="A28" s="14">
        <v>24</v>
      </c>
      <c r="B28" s="12" t="s">
        <v>28</v>
      </c>
      <c r="C28" s="14">
        <f t="shared" si="0"/>
        <v>0</v>
      </c>
      <c r="D28" s="14">
        <v>0</v>
      </c>
      <c r="E28" s="14">
        <v>0</v>
      </c>
      <c r="F28" s="14">
        <f t="shared" si="1"/>
        <v>0</v>
      </c>
      <c r="G28" s="12">
        <v>0</v>
      </c>
      <c r="H28" s="12">
        <v>0</v>
      </c>
      <c r="I28" s="14">
        <v>0</v>
      </c>
      <c r="J28" s="14">
        <f t="shared" si="2"/>
        <v>0</v>
      </c>
      <c r="K28" s="14">
        <v>0</v>
      </c>
      <c r="L28" s="14">
        <v>0</v>
      </c>
      <c r="M28" s="14">
        <f t="shared" si="3"/>
        <v>0</v>
      </c>
    </row>
    <row r="29" spans="1:13" ht="36" customHeight="1" thickBot="1" x14ac:dyDescent="0.3">
      <c r="A29" s="14">
        <v>25</v>
      </c>
      <c r="B29" s="12" t="s">
        <v>29</v>
      </c>
      <c r="C29" s="14">
        <f t="shared" si="0"/>
        <v>107</v>
      </c>
      <c r="D29" s="14">
        <v>0</v>
      </c>
      <c r="E29" s="14">
        <v>2</v>
      </c>
      <c r="F29" s="14">
        <f t="shared" si="1"/>
        <v>2</v>
      </c>
      <c r="G29" s="12">
        <v>0</v>
      </c>
      <c r="H29" s="12">
        <v>26</v>
      </c>
      <c r="I29" s="14">
        <v>50</v>
      </c>
      <c r="J29" s="14">
        <f t="shared" si="2"/>
        <v>76</v>
      </c>
      <c r="K29" s="14">
        <v>29</v>
      </c>
      <c r="L29" s="14">
        <v>0</v>
      </c>
      <c r="M29" s="14">
        <f t="shared" si="3"/>
        <v>29</v>
      </c>
    </row>
    <row r="30" spans="1:13" ht="36" customHeight="1" thickBot="1" x14ac:dyDescent="0.3">
      <c r="A30" s="21" t="s">
        <v>30</v>
      </c>
      <c r="B30" s="21"/>
      <c r="C30" s="14">
        <f t="shared" ref="C30:M30" si="4">SUM(C5:C29)</f>
        <v>34768</v>
      </c>
      <c r="D30" s="14">
        <f t="shared" si="4"/>
        <v>1248</v>
      </c>
      <c r="E30" s="14">
        <f t="shared" si="4"/>
        <v>3405</v>
      </c>
      <c r="F30" s="14">
        <f t="shared" si="4"/>
        <v>4653</v>
      </c>
      <c r="G30" s="14">
        <f t="shared" si="4"/>
        <v>0</v>
      </c>
      <c r="H30" s="14">
        <f t="shared" si="4"/>
        <v>1532</v>
      </c>
      <c r="I30" s="14">
        <f t="shared" si="4"/>
        <v>1040</v>
      </c>
      <c r="J30" s="14">
        <f t="shared" si="4"/>
        <v>2572</v>
      </c>
      <c r="K30" s="14">
        <f t="shared" si="4"/>
        <v>25335</v>
      </c>
      <c r="L30" s="14">
        <f t="shared" si="4"/>
        <v>2208</v>
      </c>
      <c r="M30" s="14">
        <f t="shared" si="4"/>
        <v>27543</v>
      </c>
    </row>
    <row r="32" spans="1:13" x14ac:dyDescent="0.25">
      <c r="K32" s="2"/>
    </row>
  </sheetData>
  <mergeCells count="3">
    <mergeCell ref="A2:M2"/>
    <mergeCell ref="A30:B30"/>
    <mergeCell ref="J1:M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50" zoomScaleNormal="50" workbookViewId="0">
      <selection activeCell="D12" sqref="D12"/>
    </sheetView>
  </sheetViews>
  <sheetFormatPr defaultColWidth="9.33203125" defaultRowHeight="73.2" customHeight="1" x14ac:dyDescent="0.25"/>
  <cols>
    <col min="1" max="1" width="12.77734375" style="1" customWidth="1"/>
    <col min="2" max="2" width="49" style="1" bestFit="1" customWidth="1"/>
    <col min="3" max="3" width="34.33203125" style="1" customWidth="1"/>
    <col min="4" max="4" width="25.77734375" style="1" customWidth="1"/>
    <col min="5" max="5" width="28.6640625" style="1" bestFit="1" customWidth="1"/>
    <col min="6" max="6" width="26.44140625" style="1" bestFit="1" customWidth="1"/>
    <col min="7" max="7" width="23.77734375" style="1" bestFit="1" customWidth="1"/>
    <col min="8" max="8" width="29" style="1" bestFit="1" customWidth="1"/>
    <col min="9" max="9" width="34.44140625" style="1" customWidth="1"/>
    <col min="10" max="10" width="40.109375" style="1" customWidth="1"/>
    <col min="11" max="11" width="29.77734375" style="1" customWidth="1"/>
    <col min="12" max="12" width="28.6640625" style="1" customWidth="1"/>
    <col min="13" max="13" width="26.33203125" style="1" customWidth="1"/>
    <col min="14" max="16384" width="9.33203125" style="1"/>
  </cols>
  <sheetData>
    <row r="1" spans="1:13" ht="73.2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24" t="s">
        <v>46</v>
      </c>
      <c r="L1" s="24"/>
      <c r="M1" s="24"/>
    </row>
    <row r="2" spans="1:13" ht="40.200000000000003" customHeight="1" thickBot="1" x14ac:dyDescent="0.3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0.200000000000003" customHeight="1" thickBot="1" x14ac:dyDescent="0.3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  <c r="M3" s="15">
        <v>13</v>
      </c>
    </row>
    <row r="4" spans="1:13" ht="134.25" customHeight="1" thickBot="1" x14ac:dyDescent="0.3">
      <c r="A4" s="16" t="s">
        <v>0</v>
      </c>
      <c r="B4" s="16" t="s">
        <v>1</v>
      </c>
      <c r="C4" s="16" t="s">
        <v>37</v>
      </c>
      <c r="D4" s="17" t="s">
        <v>42</v>
      </c>
      <c r="E4" s="17" t="s">
        <v>43</v>
      </c>
      <c r="F4" s="16" t="s">
        <v>32</v>
      </c>
      <c r="G4" s="16" t="s">
        <v>38</v>
      </c>
      <c r="H4" s="16" t="s">
        <v>34</v>
      </c>
      <c r="I4" s="16" t="s">
        <v>35</v>
      </c>
      <c r="J4" s="16" t="s">
        <v>36</v>
      </c>
      <c r="K4" s="16" t="s">
        <v>4</v>
      </c>
      <c r="L4" s="16" t="s">
        <v>5</v>
      </c>
      <c r="M4" s="16" t="s">
        <v>33</v>
      </c>
    </row>
    <row r="5" spans="1:13" ht="40.200000000000003" customHeight="1" thickBot="1" x14ac:dyDescent="0.3">
      <c r="A5" s="18">
        <v>1</v>
      </c>
      <c r="B5" s="16" t="s">
        <v>6</v>
      </c>
      <c r="C5" s="18">
        <f>+F5+J5+M5</f>
        <v>631</v>
      </c>
      <c r="D5" s="18">
        <v>0</v>
      </c>
      <c r="E5" s="18">
        <v>2</v>
      </c>
      <c r="F5" s="18">
        <f>+D5+E5</f>
        <v>2</v>
      </c>
      <c r="G5" s="16">
        <v>0</v>
      </c>
      <c r="H5" s="18">
        <v>91</v>
      </c>
      <c r="I5" s="18">
        <v>5</v>
      </c>
      <c r="J5" s="18">
        <f>+G5+H5+I5</f>
        <v>96</v>
      </c>
      <c r="K5" s="18">
        <v>463</v>
      </c>
      <c r="L5" s="18">
        <v>70</v>
      </c>
      <c r="M5" s="18">
        <f>+K5+L5</f>
        <v>533</v>
      </c>
    </row>
    <row r="6" spans="1:13" ht="40.200000000000003" customHeight="1" thickBot="1" x14ac:dyDescent="0.3">
      <c r="A6" s="18">
        <v>2</v>
      </c>
      <c r="B6" s="16" t="s">
        <v>7</v>
      </c>
      <c r="C6" s="18">
        <f t="shared" ref="C6:C29" si="0">+F6+J6+M6</f>
        <v>577</v>
      </c>
      <c r="D6" s="18">
        <v>5</v>
      </c>
      <c r="E6" s="18">
        <v>20</v>
      </c>
      <c r="F6" s="18">
        <f t="shared" ref="F6:F29" si="1">+D6+E6</f>
        <v>25</v>
      </c>
      <c r="G6" s="16">
        <v>0</v>
      </c>
      <c r="H6" s="18">
        <v>196</v>
      </c>
      <c r="I6" s="18">
        <v>5</v>
      </c>
      <c r="J6" s="18">
        <f t="shared" ref="J6:J29" si="2">+G6+H6+I6</f>
        <v>201</v>
      </c>
      <c r="K6" s="18">
        <v>306</v>
      </c>
      <c r="L6" s="18">
        <v>45</v>
      </c>
      <c r="M6" s="18">
        <f t="shared" ref="M6:M29" si="3">+K6+L6</f>
        <v>351</v>
      </c>
    </row>
    <row r="7" spans="1:13" ht="40.200000000000003" customHeight="1" thickBot="1" x14ac:dyDescent="0.3">
      <c r="A7" s="18">
        <v>3</v>
      </c>
      <c r="B7" s="16" t="s">
        <v>8</v>
      </c>
      <c r="C7" s="18">
        <f t="shared" si="0"/>
        <v>325</v>
      </c>
      <c r="D7" s="18">
        <v>0</v>
      </c>
      <c r="E7" s="18">
        <v>9</v>
      </c>
      <c r="F7" s="18">
        <f t="shared" si="1"/>
        <v>9</v>
      </c>
      <c r="G7" s="16">
        <v>0</v>
      </c>
      <c r="H7" s="18">
        <v>48</v>
      </c>
      <c r="I7" s="18">
        <v>9</v>
      </c>
      <c r="J7" s="18">
        <f t="shared" si="2"/>
        <v>57</v>
      </c>
      <c r="K7" s="18">
        <v>233</v>
      </c>
      <c r="L7" s="18">
        <v>26</v>
      </c>
      <c r="M7" s="18">
        <f t="shared" si="3"/>
        <v>259</v>
      </c>
    </row>
    <row r="8" spans="1:13" ht="40.200000000000003" customHeight="1" thickBot="1" x14ac:dyDescent="0.3">
      <c r="A8" s="18">
        <v>4</v>
      </c>
      <c r="B8" s="16" t="s">
        <v>9</v>
      </c>
      <c r="C8" s="18">
        <f t="shared" si="0"/>
        <v>358</v>
      </c>
      <c r="D8" s="18">
        <v>2</v>
      </c>
      <c r="E8" s="18">
        <v>10</v>
      </c>
      <c r="F8" s="18">
        <f t="shared" si="1"/>
        <v>12</v>
      </c>
      <c r="G8" s="16">
        <v>0</v>
      </c>
      <c r="H8" s="18">
        <v>73</v>
      </c>
      <c r="I8" s="18">
        <v>0</v>
      </c>
      <c r="J8" s="18">
        <f t="shared" si="2"/>
        <v>73</v>
      </c>
      <c r="K8" s="18">
        <v>258</v>
      </c>
      <c r="L8" s="18">
        <v>15</v>
      </c>
      <c r="M8" s="18">
        <f t="shared" si="3"/>
        <v>273</v>
      </c>
    </row>
    <row r="9" spans="1:13" ht="40.200000000000003" customHeight="1" thickBot="1" x14ac:dyDescent="0.3">
      <c r="A9" s="18">
        <v>5</v>
      </c>
      <c r="B9" s="16" t="s">
        <v>10</v>
      </c>
      <c r="C9" s="18">
        <f t="shared" si="0"/>
        <v>208</v>
      </c>
      <c r="D9" s="18">
        <v>41</v>
      </c>
      <c r="E9" s="18">
        <v>18</v>
      </c>
      <c r="F9" s="18">
        <f t="shared" si="1"/>
        <v>59</v>
      </c>
      <c r="G9" s="16">
        <v>0</v>
      </c>
      <c r="H9" s="18">
        <v>33</v>
      </c>
      <c r="I9" s="18">
        <v>0</v>
      </c>
      <c r="J9" s="18">
        <f t="shared" si="2"/>
        <v>33</v>
      </c>
      <c r="K9" s="18">
        <v>111</v>
      </c>
      <c r="L9" s="18">
        <v>5</v>
      </c>
      <c r="M9" s="18">
        <f t="shared" si="3"/>
        <v>116</v>
      </c>
    </row>
    <row r="10" spans="1:13" ht="40.200000000000003" customHeight="1" thickBot="1" x14ac:dyDescent="0.3">
      <c r="A10" s="18">
        <v>6</v>
      </c>
      <c r="B10" s="16" t="s">
        <v>11</v>
      </c>
      <c r="C10" s="18">
        <f t="shared" si="0"/>
        <v>108</v>
      </c>
      <c r="D10" s="18">
        <v>0</v>
      </c>
      <c r="E10" s="18">
        <v>1</v>
      </c>
      <c r="F10" s="18">
        <f t="shared" si="1"/>
        <v>1</v>
      </c>
      <c r="G10" s="16">
        <v>0</v>
      </c>
      <c r="H10" s="18">
        <v>11</v>
      </c>
      <c r="I10" s="18">
        <v>0</v>
      </c>
      <c r="J10" s="18">
        <f t="shared" si="2"/>
        <v>11</v>
      </c>
      <c r="K10" s="18">
        <v>88</v>
      </c>
      <c r="L10" s="18">
        <v>8</v>
      </c>
      <c r="M10" s="18">
        <f t="shared" si="3"/>
        <v>96</v>
      </c>
    </row>
    <row r="11" spans="1:13" ht="40.200000000000003" customHeight="1" thickBot="1" x14ac:dyDescent="0.3">
      <c r="A11" s="18">
        <v>7</v>
      </c>
      <c r="B11" s="16" t="s">
        <v>12</v>
      </c>
      <c r="C11" s="18">
        <f t="shared" si="0"/>
        <v>135</v>
      </c>
      <c r="D11" s="18">
        <v>0</v>
      </c>
      <c r="E11" s="18">
        <v>2</v>
      </c>
      <c r="F11" s="18">
        <f t="shared" si="1"/>
        <v>2</v>
      </c>
      <c r="G11" s="16">
        <v>0</v>
      </c>
      <c r="H11" s="18">
        <v>4</v>
      </c>
      <c r="I11" s="18">
        <v>0</v>
      </c>
      <c r="J11" s="18">
        <f t="shared" si="2"/>
        <v>4</v>
      </c>
      <c r="K11" s="18">
        <v>129</v>
      </c>
      <c r="L11" s="18">
        <v>0</v>
      </c>
      <c r="M11" s="18">
        <f t="shared" si="3"/>
        <v>129</v>
      </c>
    </row>
    <row r="12" spans="1:13" ht="40.200000000000003" customHeight="1" thickBot="1" x14ac:dyDescent="0.3">
      <c r="A12" s="18">
        <v>8</v>
      </c>
      <c r="B12" s="16" t="s">
        <v>13</v>
      </c>
      <c r="C12" s="18">
        <f t="shared" si="0"/>
        <v>79</v>
      </c>
      <c r="D12" s="18">
        <v>2</v>
      </c>
      <c r="E12" s="18">
        <v>5</v>
      </c>
      <c r="F12" s="18">
        <f t="shared" si="1"/>
        <v>7</v>
      </c>
      <c r="G12" s="16">
        <v>0</v>
      </c>
      <c r="H12" s="18">
        <v>19</v>
      </c>
      <c r="I12" s="18">
        <v>1</v>
      </c>
      <c r="J12" s="18">
        <f t="shared" si="2"/>
        <v>20</v>
      </c>
      <c r="K12" s="18">
        <v>51</v>
      </c>
      <c r="L12" s="18">
        <v>1</v>
      </c>
      <c r="M12" s="18">
        <f t="shared" si="3"/>
        <v>52</v>
      </c>
    </row>
    <row r="13" spans="1:13" ht="40.200000000000003" customHeight="1" thickBot="1" x14ac:dyDescent="0.3">
      <c r="A13" s="18">
        <v>9</v>
      </c>
      <c r="B13" s="16" t="s">
        <v>14</v>
      </c>
      <c r="C13" s="18">
        <f t="shared" si="0"/>
        <v>145</v>
      </c>
      <c r="D13" s="18">
        <v>2</v>
      </c>
      <c r="E13" s="18">
        <v>9</v>
      </c>
      <c r="F13" s="18">
        <f t="shared" si="1"/>
        <v>11</v>
      </c>
      <c r="G13" s="16">
        <v>0</v>
      </c>
      <c r="H13" s="18">
        <v>11</v>
      </c>
      <c r="I13" s="18">
        <v>1</v>
      </c>
      <c r="J13" s="18">
        <f t="shared" si="2"/>
        <v>12</v>
      </c>
      <c r="K13" s="18">
        <v>118</v>
      </c>
      <c r="L13" s="18">
        <v>4</v>
      </c>
      <c r="M13" s="18">
        <f t="shared" si="3"/>
        <v>122</v>
      </c>
    </row>
    <row r="14" spans="1:13" ht="40.200000000000003" customHeight="1" thickBot="1" x14ac:dyDescent="0.3">
      <c r="A14" s="18">
        <v>10</v>
      </c>
      <c r="B14" s="16" t="s">
        <v>15</v>
      </c>
      <c r="C14" s="18">
        <f t="shared" si="0"/>
        <v>1206</v>
      </c>
      <c r="D14" s="18">
        <v>13</v>
      </c>
      <c r="E14" s="18">
        <v>482</v>
      </c>
      <c r="F14" s="18">
        <f t="shared" si="1"/>
        <v>495</v>
      </c>
      <c r="G14" s="16">
        <v>0</v>
      </c>
      <c r="H14" s="18">
        <v>398</v>
      </c>
      <c r="I14" s="18">
        <v>12</v>
      </c>
      <c r="J14" s="18">
        <f t="shared" si="2"/>
        <v>410</v>
      </c>
      <c r="K14" s="18">
        <v>288</v>
      </c>
      <c r="L14" s="18">
        <v>13</v>
      </c>
      <c r="M14" s="18">
        <f t="shared" si="3"/>
        <v>301</v>
      </c>
    </row>
    <row r="15" spans="1:13" ht="40.200000000000003" customHeight="1" thickBot="1" x14ac:dyDescent="0.3">
      <c r="A15" s="18">
        <v>11</v>
      </c>
      <c r="B15" s="16" t="s">
        <v>16</v>
      </c>
      <c r="C15" s="18">
        <f t="shared" si="0"/>
        <v>66</v>
      </c>
      <c r="D15" s="18">
        <v>0</v>
      </c>
      <c r="E15" s="18">
        <v>0</v>
      </c>
      <c r="F15" s="18">
        <f t="shared" si="1"/>
        <v>0</v>
      </c>
      <c r="G15" s="16">
        <v>0</v>
      </c>
      <c r="H15" s="18">
        <v>9</v>
      </c>
      <c r="I15" s="18">
        <v>1</v>
      </c>
      <c r="J15" s="18">
        <f t="shared" si="2"/>
        <v>10</v>
      </c>
      <c r="K15" s="18">
        <v>51</v>
      </c>
      <c r="L15" s="18">
        <v>5</v>
      </c>
      <c r="M15" s="18">
        <f t="shared" si="3"/>
        <v>56</v>
      </c>
    </row>
    <row r="16" spans="1:13" ht="40.200000000000003" customHeight="1" thickBot="1" x14ac:dyDescent="0.3">
      <c r="A16" s="18">
        <v>12</v>
      </c>
      <c r="B16" s="16" t="s">
        <v>17</v>
      </c>
      <c r="C16" s="18">
        <f t="shared" si="0"/>
        <v>77</v>
      </c>
      <c r="D16" s="18">
        <v>2</v>
      </c>
      <c r="E16" s="18">
        <v>0</v>
      </c>
      <c r="F16" s="18">
        <f t="shared" si="1"/>
        <v>2</v>
      </c>
      <c r="G16" s="16">
        <v>0</v>
      </c>
      <c r="H16" s="18">
        <v>13</v>
      </c>
      <c r="I16" s="18">
        <v>0</v>
      </c>
      <c r="J16" s="18">
        <f t="shared" si="2"/>
        <v>13</v>
      </c>
      <c r="K16" s="18">
        <v>59</v>
      </c>
      <c r="L16" s="18">
        <v>3</v>
      </c>
      <c r="M16" s="18">
        <f t="shared" si="3"/>
        <v>62</v>
      </c>
    </row>
    <row r="17" spans="1:13" ht="40.200000000000003" customHeight="1" thickBot="1" x14ac:dyDescent="0.3">
      <c r="A17" s="18">
        <v>13</v>
      </c>
      <c r="B17" s="16" t="s">
        <v>18</v>
      </c>
      <c r="C17" s="18">
        <f t="shared" si="0"/>
        <v>0</v>
      </c>
      <c r="D17" s="18">
        <v>0</v>
      </c>
      <c r="E17" s="18">
        <v>0</v>
      </c>
      <c r="F17" s="18">
        <f t="shared" si="1"/>
        <v>0</v>
      </c>
      <c r="G17" s="16">
        <v>0</v>
      </c>
      <c r="H17" s="18">
        <v>0</v>
      </c>
      <c r="I17" s="18">
        <v>0</v>
      </c>
      <c r="J17" s="18">
        <f t="shared" si="2"/>
        <v>0</v>
      </c>
      <c r="K17" s="18">
        <v>0</v>
      </c>
      <c r="L17" s="18">
        <v>0</v>
      </c>
      <c r="M17" s="18">
        <f t="shared" si="3"/>
        <v>0</v>
      </c>
    </row>
    <row r="18" spans="1:13" ht="40.200000000000003" customHeight="1" thickBot="1" x14ac:dyDescent="0.3">
      <c r="A18" s="18">
        <v>14</v>
      </c>
      <c r="B18" s="16" t="s">
        <v>19</v>
      </c>
      <c r="C18" s="18">
        <f t="shared" si="0"/>
        <v>0</v>
      </c>
      <c r="D18" s="18">
        <v>0</v>
      </c>
      <c r="E18" s="18">
        <v>0</v>
      </c>
      <c r="F18" s="18">
        <f t="shared" si="1"/>
        <v>0</v>
      </c>
      <c r="G18" s="16">
        <v>0</v>
      </c>
      <c r="H18" s="18">
        <v>0</v>
      </c>
      <c r="I18" s="18">
        <v>0</v>
      </c>
      <c r="J18" s="18">
        <f t="shared" si="2"/>
        <v>0</v>
      </c>
      <c r="K18" s="18">
        <v>0</v>
      </c>
      <c r="L18" s="18">
        <v>0</v>
      </c>
      <c r="M18" s="18">
        <f t="shared" si="3"/>
        <v>0</v>
      </c>
    </row>
    <row r="19" spans="1:13" ht="40.200000000000003" customHeight="1" thickBot="1" x14ac:dyDescent="0.3">
      <c r="A19" s="18">
        <v>15</v>
      </c>
      <c r="B19" s="16" t="s">
        <v>20</v>
      </c>
      <c r="C19" s="18">
        <f t="shared" si="0"/>
        <v>19</v>
      </c>
      <c r="D19" s="18">
        <v>0</v>
      </c>
      <c r="E19" s="18">
        <v>1</v>
      </c>
      <c r="F19" s="18">
        <f t="shared" si="1"/>
        <v>1</v>
      </c>
      <c r="G19" s="16">
        <v>0</v>
      </c>
      <c r="H19" s="18">
        <v>3</v>
      </c>
      <c r="I19" s="18">
        <v>0</v>
      </c>
      <c r="J19" s="18">
        <f t="shared" si="2"/>
        <v>3</v>
      </c>
      <c r="K19" s="18">
        <v>12</v>
      </c>
      <c r="L19" s="18">
        <v>3</v>
      </c>
      <c r="M19" s="18">
        <f t="shared" si="3"/>
        <v>15</v>
      </c>
    </row>
    <row r="20" spans="1:13" ht="40.200000000000003" customHeight="1" thickBot="1" x14ac:dyDescent="0.3">
      <c r="A20" s="18">
        <v>16</v>
      </c>
      <c r="B20" s="16" t="s">
        <v>21</v>
      </c>
      <c r="C20" s="18">
        <f t="shared" si="0"/>
        <v>0</v>
      </c>
      <c r="D20" s="18">
        <v>0</v>
      </c>
      <c r="E20" s="18">
        <v>0</v>
      </c>
      <c r="F20" s="18">
        <f t="shared" si="1"/>
        <v>0</v>
      </c>
      <c r="G20" s="16">
        <v>0</v>
      </c>
      <c r="H20" s="18">
        <v>0</v>
      </c>
      <c r="I20" s="18">
        <v>0</v>
      </c>
      <c r="J20" s="18">
        <f t="shared" si="2"/>
        <v>0</v>
      </c>
      <c r="K20" s="18">
        <v>0</v>
      </c>
      <c r="L20" s="18">
        <v>0</v>
      </c>
      <c r="M20" s="18">
        <f t="shared" si="3"/>
        <v>0</v>
      </c>
    </row>
    <row r="21" spans="1:13" ht="40.200000000000003" customHeight="1" thickBot="1" x14ac:dyDescent="0.3">
      <c r="A21" s="18">
        <v>17</v>
      </c>
      <c r="B21" s="16" t="s">
        <v>22</v>
      </c>
      <c r="C21" s="18">
        <f t="shared" si="0"/>
        <v>0</v>
      </c>
      <c r="D21" s="18">
        <v>0</v>
      </c>
      <c r="E21" s="18">
        <v>0</v>
      </c>
      <c r="F21" s="18">
        <f t="shared" si="1"/>
        <v>0</v>
      </c>
      <c r="G21" s="16">
        <v>0</v>
      </c>
      <c r="H21" s="18">
        <v>0</v>
      </c>
      <c r="I21" s="18">
        <v>0</v>
      </c>
      <c r="J21" s="18">
        <f t="shared" si="2"/>
        <v>0</v>
      </c>
      <c r="K21" s="18">
        <v>0</v>
      </c>
      <c r="L21" s="18">
        <v>0</v>
      </c>
      <c r="M21" s="18">
        <f t="shared" si="3"/>
        <v>0</v>
      </c>
    </row>
    <row r="22" spans="1:13" ht="40.200000000000003" customHeight="1" thickBot="1" x14ac:dyDescent="0.3">
      <c r="A22" s="18">
        <v>18</v>
      </c>
      <c r="B22" s="16" t="s">
        <v>23</v>
      </c>
      <c r="C22" s="18">
        <f t="shared" si="0"/>
        <v>0</v>
      </c>
      <c r="D22" s="18">
        <v>0</v>
      </c>
      <c r="E22" s="18">
        <v>0</v>
      </c>
      <c r="F22" s="18">
        <f t="shared" si="1"/>
        <v>0</v>
      </c>
      <c r="G22" s="16">
        <v>0</v>
      </c>
      <c r="H22" s="18">
        <v>0</v>
      </c>
      <c r="I22" s="18">
        <v>0</v>
      </c>
      <c r="J22" s="18">
        <f t="shared" si="2"/>
        <v>0</v>
      </c>
      <c r="K22" s="18">
        <v>0</v>
      </c>
      <c r="L22" s="18">
        <v>0</v>
      </c>
      <c r="M22" s="18">
        <f t="shared" si="3"/>
        <v>0</v>
      </c>
    </row>
    <row r="23" spans="1:13" ht="40.200000000000003" customHeight="1" thickBot="1" x14ac:dyDescent="0.3">
      <c r="A23" s="18">
        <v>19</v>
      </c>
      <c r="B23" s="16" t="s">
        <v>31</v>
      </c>
      <c r="C23" s="18">
        <f t="shared" si="0"/>
        <v>43</v>
      </c>
      <c r="D23" s="18">
        <v>0</v>
      </c>
      <c r="E23" s="18">
        <v>18</v>
      </c>
      <c r="F23" s="18">
        <f t="shared" si="1"/>
        <v>18</v>
      </c>
      <c r="G23" s="16">
        <v>0</v>
      </c>
      <c r="H23" s="18">
        <v>0</v>
      </c>
      <c r="I23" s="18">
        <v>2</v>
      </c>
      <c r="J23" s="18">
        <f t="shared" si="2"/>
        <v>2</v>
      </c>
      <c r="K23" s="18">
        <v>22</v>
      </c>
      <c r="L23" s="18">
        <v>1</v>
      </c>
      <c r="M23" s="18">
        <f t="shared" si="3"/>
        <v>23</v>
      </c>
    </row>
    <row r="24" spans="1:13" ht="40.200000000000003" customHeight="1" thickBot="1" x14ac:dyDescent="0.3">
      <c r="A24" s="18">
        <v>20</v>
      </c>
      <c r="B24" s="16" t="s">
        <v>24</v>
      </c>
      <c r="C24" s="18">
        <f t="shared" si="0"/>
        <v>31</v>
      </c>
      <c r="D24" s="18">
        <v>0</v>
      </c>
      <c r="E24" s="18">
        <v>2</v>
      </c>
      <c r="F24" s="18">
        <f t="shared" si="1"/>
        <v>2</v>
      </c>
      <c r="G24" s="16">
        <v>0</v>
      </c>
      <c r="H24" s="18">
        <v>2</v>
      </c>
      <c r="I24" s="18">
        <v>0</v>
      </c>
      <c r="J24" s="18">
        <f t="shared" si="2"/>
        <v>2</v>
      </c>
      <c r="K24" s="18">
        <v>24</v>
      </c>
      <c r="L24" s="18">
        <v>3</v>
      </c>
      <c r="M24" s="18">
        <f t="shared" si="3"/>
        <v>27</v>
      </c>
    </row>
    <row r="25" spans="1:13" ht="40.200000000000003" customHeight="1" thickBot="1" x14ac:dyDescent="0.3">
      <c r="A25" s="18">
        <v>21</v>
      </c>
      <c r="B25" s="16" t="s">
        <v>25</v>
      </c>
      <c r="C25" s="18">
        <f t="shared" si="0"/>
        <v>0</v>
      </c>
      <c r="D25" s="18">
        <v>0</v>
      </c>
      <c r="E25" s="18">
        <v>0</v>
      </c>
      <c r="F25" s="18">
        <f t="shared" si="1"/>
        <v>0</v>
      </c>
      <c r="G25" s="16">
        <v>0</v>
      </c>
      <c r="H25" s="18">
        <v>0</v>
      </c>
      <c r="I25" s="18">
        <v>0</v>
      </c>
      <c r="J25" s="18">
        <f t="shared" si="2"/>
        <v>0</v>
      </c>
      <c r="K25" s="18">
        <v>0</v>
      </c>
      <c r="L25" s="18">
        <v>0</v>
      </c>
      <c r="M25" s="18">
        <f t="shared" si="3"/>
        <v>0</v>
      </c>
    </row>
    <row r="26" spans="1:13" ht="40.200000000000003" customHeight="1" thickBot="1" x14ac:dyDescent="0.3">
      <c r="A26" s="18">
        <v>22</v>
      </c>
      <c r="B26" s="16" t="s">
        <v>26</v>
      </c>
      <c r="C26" s="18">
        <f t="shared" si="0"/>
        <v>0</v>
      </c>
      <c r="D26" s="18">
        <v>0</v>
      </c>
      <c r="E26" s="18">
        <v>0</v>
      </c>
      <c r="F26" s="18">
        <f t="shared" si="1"/>
        <v>0</v>
      </c>
      <c r="G26" s="16">
        <v>0</v>
      </c>
      <c r="H26" s="18">
        <v>0</v>
      </c>
      <c r="I26" s="18">
        <v>0</v>
      </c>
      <c r="J26" s="18">
        <f t="shared" si="2"/>
        <v>0</v>
      </c>
      <c r="K26" s="18">
        <v>0</v>
      </c>
      <c r="L26" s="18">
        <v>0</v>
      </c>
      <c r="M26" s="18">
        <f t="shared" si="3"/>
        <v>0</v>
      </c>
    </row>
    <row r="27" spans="1:13" ht="40.200000000000003" customHeight="1" thickBot="1" x14ac:dyDescent="0.3">
      <c r="A27" s="18">
        <v>23</v>
      </c>
      <c r="B27" s="16" t="s">
        <v>27</v>
      </c>
      <c r="C27" s="18">
        <f t="shared" si="0"/>
        <v>0</v>
      </c>
      <c r="D27" s="18">
        <v>0</v>
      </c>
      <c r="E27" s="18">
        <v>0</v>
      </c>
      <c r="F27" s="18">
        <f t="shared" si="1"/>
        <v>0</v>
      </c>
      <c r="G27" s="16">
        <v>0</v>
      </c>
      <c r="H27" s="18">
        <v>0</v>
      </c>
      <c r="I27" s="18">
        <v>0</v>
      </c>
      <c r="J27" s="18">
        <f t="shared" si="2"/>
        <v>0</v>
      </c>
      <c r="K27" s="18">
        <v>0</v>
      </c>
      <c r="L27" s="18">
        <v>0</v>
      </c>
      <c r="M27" s="18">
        <f t="shared" si="3"/>
        <v>0</v>
      </c>
    </row>
    <row r="28" spans="1:13" ht="40.200000000000003" customHeight="1" thickBot="1" x14ac:dyDescent="0.3">
      <c r="A28" s="18">
        <v>24</v>
      </c>
      <c r="B28" s="16" t="s">
        <v>28</v>
      </c>
      <c r="C28" s="18">
        <f t="shared" si="0"/>
        <v>0</v>
      </c>
      <c r="D28" s="18">
        <v>0</v>
      </c>
      <c r="E28" s="18">
        <v>0</v>
      </c>
      <c r="F28" s="18">
        <f t="shared" si="1"/>
        <v>0</v>
      </c>
      <c r="G28" s="16">
        <v>0</v>
      </c>
      <c r="H28" s="18">
        <v>0</v>
      </c>
      <c r="I28" s="18">
        <v>0</v>
      </c>
      <c r="J28" s="18">
        <f t="shared" si="2"/>
        <v>0</v>
      </c>
      <c r="K28" s="18">
        <v>0</v>
      </c>
      <c r="L28" s="18">
        <v>0</v>
      </c>
      <c r="M28" s="18">
        <f t="shared" si="3"/>
        <v>0</v>
      </c>
    </row>
    <row r="29" spans="1:13" ht="40.200000000000003" customHeight="1" thickBot="1" x14ac:dyDescent="0.3">
      <c r="A29" s="18">
        <v>25</v>
      </c>
      <c r="B29" s="16" t="s">
        <v>29</v>
      </c>
      <c r="C29" s="18">
        <f t="shared" si="0"/>
        <v>4</v>
      </c>
      <c r="D29" s="18">
        <v>0</v>
      </c>
      <c r="E29" s="18">
        <v>0</v>
      </c>
      <c r="F29" s="18">
        <f t="shared" si="1"/>
        <v>0</v>
      </c>
      <c r="G29" s="16">
        <v>0</v>
      </c>
      <c r="H29" s="18">
        <v>2</v>
      </c>
      <c r="I29" s="18">
        <v>0</v>
      </c>
      <c r="J29" s="18">
        <f t="shared" si="2"/>
        <v>2</v>
      </c>
      <c r="K29" s="18">
        <v>2</v>
      </c>
      <c r="L29" s="18">
        <v>0</v>
      </c>
      <c r="M29" s="18">
        <f t="shared" si="3"/>
        <v>2</v>
      </c>
    </row>
    <row r="30" spans="1:13" ht="40.200000000000003" customHeight="1" thickBot="1" x14ac:dyDescent="0.3">
      <c r="A30" s="23" t="s">
        <v>30</v>
      </c>
      <c r="B30" s="23"/>
      <c r="C30" s="18">
        <f>SUM(C5:C29)</f>
        <v>4012</v>
      </c>
      <c r="D30" s="18">
        <f t="shared" ref="D30:M30" si="4">SUM(D5:D29)</f>
        <v>67</v>
      </c>
      <c r="E30" s="18">
        <f t="shared" si="4"/>
        <v>579</v>
      </c>
      <c r="F30" s="18">
        <f t="shared" si="4"/>
        <v>646</v>
      </c>
      <c r="G30" s="18">
        <f t="shared" si="4"/>
        <v>0</v>
      </c>
      <c r="H30" s="18">
        <f t="shared" si="4"/>
        <v>913</v>
      </c>
      <c r="I30" s="18">
        <f t="shared" si="4"/>
        <v>36</v>
      </c>
      <c r="J30" s="18">
        <f t="shared" si="4"/>
        <v>949</v>
      </c>
      <c r="K30" s="18">
        <f t="shared" si="4"/>
        <v>2215</v>
      </c>
      <c r="L30" s="18">
        <f t="shared" si="4"/>
        <v>202</v>
      </c>
      <c r="M30" s="18">
        <f t="shared" si="4"/>
        <v>2417</v>
      </c>
    </row>
    <row r="32" spans="1:13" ht="73.2" customHeight="1" x14ac:dyDescent="0.25">
      <c r="K32" s="2"/>
    </row>
  </sheetData>
  <mergeCells count="3">
    <mergeCell ref="A2:M2"/>
    <mergeCell ref="A30:B30"/>
    <mergeCell ref="K1:M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21</vt:lpstr>
      <vt:lpstr>Annex 21.1</vt:lpstr>
      <vt:lpstr>Annex 21.2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Svanidhi Bank wise 1st Loan.xlsx</dc:title>
  <dc:creator>Admin</dc:creator>
  <cp:lastModifiedBy>Pnb</cp:lastModifiedBy>
  <cp:lastPrinted>2024-02-14T10:11:48Z</cp:lastPrinted>
  <dcterms:created xsi:type="dcterms:W3CDTF">2023-09-19T06:21:24Z</dcterms:created>
  <dcterms:modified xsi:type="dcterms:W3CDTF">2024-02-14T10:11:51Z</dcterms:modified>
</cp:coreProperties>
</file>