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0736" windowHeight="9072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N27" i="1"/>
  <c r="O27" i="1" s="1"/>
  <c r="M27" i="1"/>
  <c r="I27" i="1"/>
  <c r="F27" i="1"/>
  <c r="N26" i="1"/>
  <c r="M26" i="1"/>
  <c r="I26" i="1"/>
  <c r="F26" i="1"/>
  <c r="N25" i="1"/>
  <c r="M25" i="1"/>
  <c r="L25" i="1"/>
  <c r="I25" i="1"/>
  <c r="F25" i="1"/>
  <c r="O24" i="1"/>
  <c r="N24" i="1"/>
  <c r="M24" i="1"/>
  <c r="I24" i="1"/>
  <c r="F24" i="1"/>
  <c r="N23" i="1"/>
  <c r="M23" i="1"/>
  <c r="I23" i="1"/>
  <c r="F23" i="1"/>
  <c r="N22" i="1"/>
  <c r="M22" i="1"/>
  <c r="L22" i="1"/>
  <c r="I22" i="1"/>
  <c r="F22" i="1"/>
  <c r="N21" i="1"/>
  <c r="O21" i="1" s="1"/>
  <c r="M21" i="1"/>
  <c r="L21" i="1"/>
  <c r="I21" i="1"/>
  <c r="F21" i="1"/>
  <c r="N20" i="1"/>
  <c r="O20" i="1" s="1"/>
  <c r="M20" i="1"/>
  <c r="L20" i="1"/>
  <c r="I20" i="1"/>
  <c r="F20" i="1"/>
  <c r="N19" i="1"/>
  <c r="O19" i="1" s="1"/>
  <c r="M19" i="1"/>
  <c r="L19" i="1"/>
  <c r="I19" i="1"/>
  <c r="F19" i="1"/>
  <c r="N18" i="1"/>
  <c r="M18" i="1"/>
  <c r="I18" i="1"/>
  <c r="F18" i="1"/>
  <c r="N17" i="1"/>
  <c r="M17" i="1"/>
  <c r="L17" i="1"/>
  <c r="I17" i="1"/>
  <c r="F17" i="1"/>
  <c r="N16" i="1"/>
  <c r="O16" i="1" s="1"/>
  <c r="M16" i="1"/>
  <c r="L16" i="1"/>
  <c r="I16" i="1"/>
  <c r="F16" i="1"/>
  <c r="N15" i="1"/>
  <c r="M15" i="1"/>
  <c r="L15" i="1"/>
  <c r="I15" i="1"/>
  <c r="F15" i="1"/>
  <c r="N14" i="1"/>
  <c r="M14" i="1"/>
  <c r="L14" i="1"/>
  <c r="I14" i="1"/>
  <c r="F14" i="1"/>
  <c r="N13" i="1"/>
  <c r="M13" i="1"/>
  <c r="L13" i="1"/>
  <c r="I13" i="1"/>
  <c r="F13" i="1"/>
  <c r="N12" i="1"/>
  <c r="O12" i="1" s="1"/>
  <c r="M12" i="1"/>
  <c r="L12" i="1"/>
  <c r="I12" i="1"/>
  <c r="F12" i="1"/>
  <c r="N11" i="1"/>
  <c r="M11" i="1"/>
  <c r="L11" i="1"/>
  <c r="I11" i="1"/>
  <c r="F11" i="1"/>
  <c r="N10" i="1"/>
  <c r="M10" i="1"/>
  <c r="L10" i="1"/>
  <c r="I10" i="1"/>
  <c r="F10" i="1"/>
  <c r="N9" i="1"/>
  <c r="M9" i="1"/>
  <c r="I9" i="1"/>
  <c r="F9" i="1"/>
  <c r="N8" i="1"/>
  <c r="O8" i="1" s="1"/>
  <c r="M8" i="1"/>
  <c r="L8" i="1"/>
  <c r="I8" i="1"/>
  <c r="F8" i="1"/>
  <c r="N7" i="1"/>
  <c r="M7" i="1"/>
  <c r="L7" i="1"/>
  <c r="I7" i="1"/>
  <c r="F7" i="1"/>
  <c r="N6" i="1"/>
  <c r="O6" i="1" s="1"/>
  <c r="M6" i="1"/>
  <c r="L6" i="1"/>
  <c r="I6" i="1"/>
  <c r="F6" i="1"/>
  <c r="O9" i="1" l="1"/>
  <c r="O13" i="1"/>
  <c r="O17" i="1"/>
  <c r="O18" i="1"/>
  <c r="O25" i="1"/>
  <c r="O26" i="1"/>
  <c r="O10" i="1"/>
  <c r="O14" i="1"/>
  <c r="O7" i="1"/>
  <c r="O11" i="1"/>
  <c r="O15" i="1"/>
  <c r="O22" i="1"/>
  <c r="O23" i="1"/>
</calcChain>
</file>

<file path=xl/sharedStrings.xml><?xml version="1.0" encoding="utf-8"?>
<sst xmlns="http://schemas.openxmlformats.org/spreadsheetml/2006/main" count="45" uniqueCount="36">
  <si>
    <t>ANNEXURE-III DEC 2023</t>
  </si>
  <si>
    <t>Name of the District</t>
  </si>
  <si>
    <t>Total no of merchants/ traders/ businesses/ utility service providers identified in the district for coverage</t>
  </si>
  <si>
    <t>Targets and achievement</t>
  </si>
  <si>
    <t>A. Rural branches of all banks</t>
  </si>
  <si>
    <t>B. Semi urban branches of all banks</t>
  </si>
  <si>
    <t>C. Urban/ Metropolitan branches of all banks</t>
  </si>
  <si>
    <t>Total (A+B+C)</t>
  </si>
  <si>
    <t>Target</t>
  </si>
  <si>
    <t>Achievement</t>
  </si>
  <si>
    <t>% Achievement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</si>
  <si>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</si>
  <si>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</si>
  <si>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</si>
  <si>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</si>
  <si>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</si>
  <si>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</si>
  <si>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</si>
  <si>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</si>
  <si>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</si>
  <si>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</si>
  <si>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</si>
  <si>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</si>
  <si>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</si>
  <si>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MALERKOTLA</t>
  </si>
  <si>
    <t>MOGA</t>
  </si>
  <si>
    <t>PATHANKOT</t>
  </si>
  <si>
    <t>PATIALA</t>
  </si>
  <si>
    <t>RUPNAGAR</t>
  </si>
  <si>
    <t>SANGRUR</t>
  </si>
  <si>
    <t>SAS NAGAR</t>
  </si>
  <si>
    <t>SRI MUKTSAR</t>
  </si>
  <si>
    <t>SBS NAGAR</t>
  </si>
  <si>
    <t>TARN TARAN</t>
  </si>
  <si>
    <t>Slbc Punjab</t>
  </si>
  <si>
    <t>Annexure - 27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</si>
</sst>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0" fontId="1" fillId="0" borderId="13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0" fontId="1" fillId="0" borderId="31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0" fontId="1" fillId="0" borderId="21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"/>
  <sheetViews>
    <sheetView tabSelected="1" workbookViewId="0">
      <selection activeCell="M10" sqref="M10"/>
    </sheetView>
  </sheetViews>
  <sheetFormatPr defaultRowHeight="14.4" x14ac:dyDescent="0.3"/>
  <cols>
    <col min="2" max="2" width="16.44140625" customWidth="1"/>
  </cols>
  <sheetData>
    <row r="1" spans="2:15" ht="15" thickBot="1" x14ac:dyDescent="0.35">
      <c r="N1" s="38" t="s">
        <v>35</v>
      </c>
      <c r="O1" s="38"/>
    </row>
    <row r="2" spans="2:15" s="1" customFormat="1" ht="16.2" thickBot="1" x14ac:dyDescent="0.35">
      <c r="B2" s="40" t="s">
        <v>0</v>
      </c>
      <c r="C2" s="41"/>
      <c r="D2" s="41"/>
      <c r="E2" s="41"/>
      <c r="F2" s="41"/>
      <c r="G2" s="41"/>
      <c r="H2" s="41"/>
      <c r="I2" s="42"/>
      <c r="J2" s="41"/>
      <c r="K2" s="41"/>
      <c r="L2" s="42"/>
      <c r="M2" s="41"/>
      <c r="N2" s="41"/>
      <c r="O2" s="43"/>
    </row>
    <row r="3" spans="2:15" s="1" customFormat="1" ht="15" thickBot="1" x14ac:dyDescent="0.35">
      <c r="B3" s="44" t="s">
        <v>1</v>
      </c>
      <c r="C3" s="47" t="s">
        <v>2</v>
      </c>
      <c r="D3" s="50" t="s">
        <v>3</v>
      </c>
      <c r="E3" s="51"/>
      <c r="F3" s="51"/>
      <c r="G3" s="51"/>
      <c r="H3" s="51"/>
      <c r="I3" s="52"/>
      <c r="J3" s="51"/>
      <c r="K3" s="51"/>
      <c r="L3" s="52"/>
      <c r="M3" s="51"/>
      <c r="N3" s="51"/>
      <c r="O3" s="53"/>
    </row>
    <row r="4" spans="2:15" s="1" customFormat="1" ht="48.6" customHeight="1" x14ac:dyDescent="0.3">
      <c r="B4" s="45"/>
      <c r="C4" s="48"/>
      <c r="D4" s="54" t="s">
        <v>4</v>
      </c>
      <c r="E4" s="55"/>
      <c r="F4" s="56"/>
      <c r="G4" s="54" t="s">
        <v>5</v>
      </c>
      <c r="H4" s="55"/>
      <c r="I4" s="57"/>
      <c r="J4" s="54" t="s">
        <v>6</v>
      </c>
      <c r="K4" s="55"/>
      <c r="L4" s="57"/>
      <c r="M4" s="58" t="s">
        <v>7</v>
      </c>
      <c r="N4" s="59"/>
      <c r="O4" s="60"/>
    </row>
    <row r="5" spans="2:15" s="1" customFormat="1" ht="79.2" customHeight="1" thickBot="1" x14ac:dyDescent="0.35">
      <c r="B5" s="46"/>
      <c r="C5" s="49"/>
      <c r="D5" s="32" t="s">
        <v>8</v>
      </c>
      <c r="E5" s="33" t="s">
        <v>9</v>
      </c>
      <c r="F5" s="34" t="s">
        <v>10</v>
      </c>
      <c r="G5" s="32" t="s">
        <v>8</v>
      </c>
      <c r="H5" s="33" t="s">
        <v>9</v>
      </c>
      <c r="I5" s="34" t="s">
        <v>10</v>
      </c>
      <c r="J5" s="32" t="s">
        <v>8</v>
      </c>
      <c r="K5" s="33" t="s">
        <v>9</v>
      </c>
      <c r="L5" s="34" t="s">
        <v>10</v>
      </c>
      <c r="M5" s="35" t="s">
        <v>8</v>
      </c>
      <c r="N5" s="36" t="s">
        <v>9</v>
      </c>
      <c r="O5" s="37" t="s">
        <v>10</v>
      </c>
    </row>
    <row r="6" spans="2:15" x14ac:dyDescent="0.3">
      <c r="B6" s="2" t="s">
        <v>11</v>
      </c>
      <c r="C6" s="3">
        <v>110000</v>
      </c>
      <c r="D6" s="4">
        <v>16000</v>
      </c>
      <c r="E6" s="5">
        <v>13240</v>
      </c>
      <c r="F6" s="6">
        <f t="shared" ref="F6:F27" si="0">(E6/D6)</f>
        <v>0.82750000000000001</v>
      </c>
      <c r="G6" s="7">
        <v>13000</v>
      </c>
      <c r="H6" s="8">
        <v>10419</v>
      </c>
      <c r="I6" s="6">
        <f t="shared" ref="I6:I27" si="1">(H6/G6)</f>
        <v>0.80146153846153845</v>
      </c>
      <c r="J6" s="7">
        <v>81000</v>
      </c>
      <c r="K6" s="8">
        <v>70701</v>
      </c>
      <c r="L6" s="6">
        <f t="shared" ref="L6:L25" si="2">(K6/J6)</f>
        <v>0.87285185185185188</v>
      </c>
      <c r="M6" s="9">
        <f>D6+G6+J6</f>
        <v>110000</v>
      </c>
      <c r="N6" s="8">
        <f>E6+H6+K6</f>
        <v>94360</v>
      </c>
      <c r="O6" s="6">
        <f t="shared" ref="O6:O27" si="3">(N6/M6)</f>
        <v>0.85781818181818181</v>
      </c>
    </row>
    <row r="7" spans="2:15" x14ac:dyDescent="0.3">
      <c r="B7" s="10" t="s">
        <v>12</v>
      </c>
      <c r="C7" s="11">
        <v>12820</v>
      </c>
      <c r="D7" s="12">
        <v>1134</v>
      </c>
      <c r="E7" s="13">
        <v>832</v>
      </c>
      <c r="F7" s="14">
        <f t="shared" si="0"/>
        <v>0.73368606701940031</v>
      </c>
      <c r="G7" s="12">
        <v>3293</v>
      </c>
      <c r="H7" s="13">
        <v>2417</v>
      </c>
      <c r="I7" s="14">
        <f t="shared" si="1"/>
        <v>0.73398117218341941</v>
      </c>
      <c r="J7" s="12">
        <v>8393</v>
      </c>
      <c r="K7" s="13">
        <v>6572</v>
      </c>
      <c r="L7" s="14">
        <f t="shared" si="2"/>
        <v>0.78303348028118669</v>
      </c>
      <c r="M7" s="15">
        <f t="shared" ref="M7:N27" si="4">D7+G7+J7</f>
        <v>12820</v>
      </c>
      <c r="N7" s="16">
        <f t="shared" si="4"/>
        <v>9821</v>
      </c>
      <c r="O7" s="14">
        <f t="shared" si="3"/>
        <v>0.76606864274570985</v>
      </c>
    </row>
    <row r="8" spans="2:15" x14ac:dyDescent="0.3">
      <c r="B8" s="10" t="s">
        <v>13</v>
      </c>
      <c r="C8" s="17">
        <v>217742</v>
      </c>
      <c r="D8" s="18">
        <v>43548</v>
      </c>
      <c r="E8" s="19">
        <v>40635</v>
      </c>
      <c r="F8" s="14">
        <f t="shared" si="0"/>
        <v>0.93310829429594933</v>
      </c>
      <c r="G8" s="18">
        <v>76210</v>
      </c>
      <c r="H8" s="19">
        <v>72668</v>
      </c>
      <c r="I8" s="14">
        <f t="shared" si="1"/>
        <v>0.9535231596903293</v>
      </c>
      <c r="J8" s="18">
        <v>97984</v>
      </c>
      <c r="K8" s="19">
        <v>96303</v>
      </c>
      <c r="L8" s="14">
        <f t="shared" si="2"/>
        <v>0.98284413781841928</v>
      </c>
      <c r="M8" s="15">
        <f t="shared" si="4"/>
        <v>217742</v>
      </c>
      <c r="N8" s="16">
        <f t="shared" si="4"/>
        <v>209606</v>
      </c>
      <c r="O8" s="14">
        <f t="shared" si="3"/>
        <v>0.96263467773787326</v>
      </c>
    </row>
    <row r="9" spans="2:15" x14ac:dyDescent="0.3">
      <c r="B9" s="20" t="s">
        <v>14</v>
      </c>
      <c r="C9" s="11">
        <v>764</v>
      </c>
      <c r="D9" s="18">
        <v>68</v>
      </c>
      <c r="E9" s="19">
        <v>17</v>
      </c>
      <c r="F9" s="14">
        <f t="shared" si="0"/>
        <v>0.25</v>
      </c>
      <c r="G9" s="18">
        <v>696</v>
      </c>
      <c r="H9" s="19">
        <v>295</v>
      </c>
      <c r="I9" s="14">
        <f t="shared" si="1"/>
        <v>0.4238505747126437</v>
      </c>
      <c r="J9" s="18">
        <v>0</v>
      </c>
      <c r="K9" s="19">
        <v>0</v>
      </c>
      <c r="L9" s="14">
        <v>0</v>
      </c>
      <c r="M9" s="15">
        <f t="shared" si="4"/>
        <v>764</v>
      </c>
      <c r="N9" s="16">
        <f t="shared" si="4"/>
        <v>312</v>
      </c>
      <c r="O9" s="14">
        <f t="shared" si="3"/>
        <v>0.40837696335078533</v>
      </c>
    </row>
    <row r="10" spans="2:15" x14ac:dyDescent="0.3">
      <c r="B10" s="10" t="s">
        <v>15</v>
      </c>
      <c r="C10" s="11">
        <v>87678</v>
      </c>
      <c r="D10" s="12">
        <v>33346</v>
      </c>
      <c r="E10" s="13">
        <v>25412</v>
      </c>
      <c r="F10" s="14">
        <f t="shared" si="0"/>
        <v>0.76207041324296765</v>
      </c>
      <c r="G10" s="12">
        <v>52692</v>
      </c>
      <c r="H10" s="13">
        <v>44636</v>
      </c>
      <c r="I10" s="14">
        <f t="shared" si="1"/>
        <v>0.84711151597965539</v>
      </c>
      <c r="J10" s="12">
        <v>1640</v>
      </c>
      <c r="K10" s="13">
        <v>1260</v>
      </c>
      <c r="L10" s="14">
        <f t="shared" si="2"/>
        <v>0.76829268292682928</v>
      </c>
      <c r="M10" s="15">
        <f t="shared" si="4"/>
        <v>87678</v>
      </c>
      <c r="N10" s="16">
        <f t="shared" si="4"/>
        <v>71308</v>
      </c>
      <c r="O10" s="14">
        <f t="shared" si="3"/>
        <v>0.81329409886174409</v>
      </c>
    </row>
    <row r="11" spans="2:15" x14ac:dyDescent="0.3">
      <c r="B11" s="20" t="s">
        <v>16</v>
      </c>
      <c r="C11" s="11">
        <v>3082</v>
      </c>
      <c r="D11" s="18">
        <v>472</v>
      </c>
      <c r="E11" s="19">
        <v>282</v>
      </c>
      <c r="F11" s="14">
        <f t="shared" si="0"/>
        <v>0.59745762711864403</v>
      </c>
      <c r="G11" s="18">
        <v>1833</v>
      </c>
      <c r="H11" s="19">
        <v>1384</v>
      </c>
      <c r="I11" s="14">
        <f t="shared" si="1"/>
        <v>0.75504637206764869</v>
      </c>
      <c r="J11" s="18">
        <v>777</v>
      </c>
      <c r="K11" s="19">
        <v>469</v>
      </c>
      <c r="L11" s="14">
        <f t="shared" si="2"/>
        <v>0.60360360360360366</v>
      </c>
      <c r="M11" s="15">
        <f t="shared" si="4"/>
        <v>3082</v>
      </c>
      <c r="N11" s="16">
        <f t="shared" si="4"/>
        <v>2135</v>
      </c>
      <c r="O11" s="14">
        <f t="shared" si="3"/>
        <v>0.69273199221284876</v>
      </c>
    </row>
    <row r="12" spans="2:15" x14ac:dyDescent="0.3">
      <c r="B12" s="20" t="s">
        <v>17</v>
      </c>
      <c r="C12" s="17">
        <v>5241</v>
      </c>
      <c r="D12" s="18">
        <v>435600</v>
      </c>
      <c r="E12" s="19">
        <v>314285</v>
      </c>
      <c r="F12" s="14">
        <f t="shared" si="0"/>
        <v>0.72149908172635446</v>
      </c>
      <c r="G12" s="18">
        <v>473278</v>
      </c>
      <c r="H12" s="19">
        <v>355148</v>
      </c>
      <c r="I12" s="14">
        <f t="shared" si="1"/>
        <v>0.75040039891987376</v>
      </c>
      <c r="J12" s="18">
        <v>161887</v>
      </c>
      <c r="K12" s="19">
        <v>132916</v>
      </c>
      <c r="L12" s="14">
        <f t="shared" si="2"/>
        <v>0.82104183782514961</v>
      </c>
      <c r="M12" s="15">
        <f t="shared" si="4"/>
        <v>1070765</v>
      </c>
      <c r="N12" s="16">
        <f t="shared" si="4"/>
        <v>802349</v>
      </c>
      <c r="O12" s="14">
        <f t="shared" si="3"/>
        <v>0.74932314746933271</v>
      </c>
    </row>
    <row r="13" spans="2:15" x14ac:dyDescent="0.3">
      <c r="B13" s="20" t="s">
        <v>18</v>
      </c>
      <c r="C13" s="11">
        <v>12465</v>
      </c>
      <c r="D13" s="12">
        <v>6357</v>
      </c>
      <c r="E13" s="13">
        <v>4175</v>
      </c>
      <c r="F13" s="14">
        <f>(E13/D13)</f>
        <v>0.65675633160295732</v>
      </c>
      <c r="G13" s="12">
        <v>4238</v>
      </c>
      <c r="H13" s="13">
        <v>2783</v>
      </c>
      <c r="I13" s="14">
        <f>(H13/G13)</f>
        <v>0.65667767815007083</v>
      </c>
      <c r="J13" s="12">
        <v>1870</v>
      </c>
      <c r="K13" s="13">
        <v>1228</v>
      </c>
      <c r="L13" s="14">
        <f>(K13/J13)</f>
        <v>0.65668449197860967</v>
      </c>
      <c r="M13" s="15">
        <f t="shared" si="4"/>
        <v>12465</v>
      </c>
      <c r="N13" s="16">
        <f t="shared" si="4"/>
        <v>8186</v>
      </c>
      <c r="O13" s="14">
        <f>(N13/M13)</f>
        <v>0.65671881267549137</v>
      </c>
    </row>
    <row r="14" spans="2:15" x14ac:dyDescent="0.3">
      <c r="B14" s="20" t="s">
        <v>19</v>
      </c>
      <c r="C14" s="11">
        <v>21477</v>
      </c>
      <c r="D14" s="12">
        <v>13279</v>
      </c>
      <c r="E14" s="13">
        <v>10551</v>
      </c>
      <c r="F14" s="14">
        <f t="shared" si="0"/>
        <v>0.79456284358761953</v>
      </c>
      <c r="G14" s="12">
        <v>4507</v>
      </c>
      <c r="H14" s="13">
        <v>3580</v>
      </c>
      <c r="I14" s="14">
        <f t="shared" si="1"/>
        <v>0.79431994674950079</v>
      </c>
      <c r="J14" s="12">
        <v>3691</v>
      </c>
      <c r="K14" s="13">
        <v>2932</v>
      </c>
      <c r="L14" s="14">
        <f t="shared" si="2"/>
        <v>0.79436467082091577</v>
      </c>
      <c r="M14" s="15">
        <f t="shared" si="4"/>
        <v>21477</v>
      </c>
      <c r="N14" s="16">
        <f t="shared" si="4"/>
        <v>17063</v>
      </c>
      <c r="O14" s="14">
        <f t="shared" si="3"/>
        <v>0.79447781347488011</v>
      </c>
    </row>
    <row r="15" spans="2:15" x14ac:dyDescent="0.3">
      <c r="B15" s="20" t="s">
        <v>20</v>
      </c>
      <c r="C15" s="17">
        <v>66455</v>
      </c>
      <c r="D15" s="18">
        <v>8915</v>
      </c>
      <c r="E15" s="19">
        <v>8138</v>
      </c>
      <c r="F15" s="14">
        <f t="shared" si="0"/>
        <v>0.91284352215367359</v>
      </c>
      <c r="G15" s="18">
        <v>29216</v>
      </c>
      <c r="H15" s="19">
        <v>24334</v>
      </c>
      <c r="I15" s="14">
        <f t="shared" si="1"/>
        <v>0.83289978094194961</v>
      </c>
      <c r="J15" s="18">
        <v>28324</v>
      </c>
      <c r="K15" s="19">
        <v>26967</v>
      </c>
      <c r="L15" s="14">
        <f t="shared" si="2"/>
        <v>0.95209010026832364</v>
      </c>
      <c r="M15" s="15">
        <f t="shared" si="4"/>
        <v>66455</v>
      </c>
      <c r="N15" s="16">
        <f t="shared" si="4"/>
        <v>59439</v>
      </c>
      <c r="O15" s="14">
        <f t="shared" si="3"/>
        <v>0.89442479873598679</v>
      </c>
    </row>
    <row r="16" spans="2:15" x14ac:dyDescent="0.3">
      <c r="B16" s="20" t="s">
        <v>21</v>
      </c>
      <c r="C16" s="11">
        <v>59540</v>
      </c>
      <c r="D16" s="18">
        <v>5953</v>
      </c>
      <c r="E16" s="19">
        <v>5953</v>
      </c>
      <c r="F16" s="14">
        <f t="shared" si="0"/>
        <v>1</v>
      </c>
      <c r="G16" s="18">
        <v>17861</v>
      </c>
      <c r="H16" s="19">
        <v>17861</v>
      </c>
      <c r="I16" s="14">
        <f t="shared" si="1"/>
        <v>1</v>
      </c>
      <c r="J16" s="18">
        <v>35726</v>
      </c>
      <c r="K16" s="19">
        <v>35726</v>
      </c>
      <c r="L16" s="14">
        <f t="shared" si="2"/>
        <v>1</v>
      </c>
      <c r="M16" s="15">
        <f t="shared" si="4"/>
        <v>59540</v>
      </c>
      <c r="N16" s="16">
        <f t="shared" si="4"/>
        <v>59540</v>
      </c>
      <c r="O16" s="14">
        <f t="shared" si="3"/>
        <v>1</v>
      </c>
    </row>
    <row r="17" spans="2:15" x14ac:dyDescent="0.3">
      <c r="B17" s="10" t="s">
        <v>22</v>
      </c>
      <c r="C17" s="17">
        <v>456390</v>
      </c>
      <c r="D17" s="18">
        <v>31354</v>
      </c>
      <c r="E17" s="19">
        <v>27556</v>
      </c>
      <c r="F17" s="14">
        <f t="shared" si="0"/>
        <v>0.87886713019072527</v>
      </c>
      <c r="G17" s="18">
        <v>38611</v>
      </c>
      <c r="H17" s="19">
        <v>34123</v>
      </c>
      <c r="I17" s="14">
        <f t="shared" si="1"/>
        <v>0.88376369428401236</v>
      </c>
      <c r="J17" s="18">
        <v>386425</v>
      </c>
      <c r="K17" s="19">
        <v>354624</v>
      </c>
      <c r="L17" s="14">
        <f t="shared" si="2"/>
        <v>0.91770459985766961</v>
      </c>
      <c r="M17" s="15">
        <f t="shared" si="4"/>
        <v>456390</v>
      </c>
      <c r="N17" s="16">
        <f t="shared" si="4"/>
        <v>416303</v>
      </c>
      <c r="O17" s="14">
        <f t="shared" si="3"/>
        <v>0.91216503429084772</v>
      </c>
    </row>
    <row r="18" spans="2:15" x14ac:dyDescent="0.3">
      <c r="B18" s="10" t="s">
        <v>23</v>
      </c>
      <c r="C18" s="17">
        <v>33435</v>
      </c>
      <c r="D18" s="18">
        <v>6687</v>
      </c>
      <c r="E18" s="19">
        <v>6006</v>
      </c>
      <c r="F18" s="14">
        <f t="shared" si="0"/>
        <v>0.89816061013907578</v>
      </c>
      <c r="G18" s="18">
        <v>26748</v>
      </c>
      <c r="H18" s="19">
        <v>24020</v>
      </c>
      <c r="I18" s="14">
        <f t="shared" si="1"/>
        <v>0.8980110662479438</v>
      </c>
      <c r="J18" s="18">
        <v>0</v>
      </c>
      <c r="K18" s="19">
        <v>0</v>
      </c>
      <c r="L18" s="14">
        <v>0</v>
      </c>
      <c r="M18" s="15">
        <f t="shared" si="4"/>
        <v>33435</v>
      </c>
      <c r="N18" s="16">
        <f t="shared" si="4"/>
        <v>30026</v>
      </c>
      <c r="O18" s="14">
        <f t="shared" si="3"/>
        <v>0.8980409750261702</v>
      </c>
    </row>
    <row r="19" spans="2:15" x14ac:dyDescent="0.3">
      <c r="B19" s="20" t="s">
        <v>24</v>
      </c>
      <c r="C19" s="17">
        <v>10648</v>
      </c>
      <c r="D19" s="18">
        <v>1589</v>
      </c>
      <c r="E19" s="19">
        <v>1121</v>
      </c>
      <c r="F19" s="14">
        <f t="shared" si="0"/>
        <v>0.70547514159848956</v>
      </c>
      <c r="G19" s="18">
        <v>2896</v>
      </c>
      <c r="H19" s="19">
        <v>2417</v>
      </c>
      <c r="I19" s="14">
        <f t="shared" si="1"/>
        <v>0.83459944751381221</v>
      </c>
      <c r="J19" s="18">
        <v>5923</v>
      </c>
      <c r="K19" s="19">
        <v>5024</v>
      </c>
      <c r="L19" s="14">
        <f t="shared" si="2"/>
        <v>0.84821880803646799</v>
      </c>
      <c r="M19" s="15">
        <f t="shared" si="4"/>
        <v>10408</v>
      </c>
      <c r="N19" s="16">
        <f t="shared" si="4"/>
        <v>8562</v>
      </c>
      <c r="O19" s="14">
        <f t="shared" si="3"/>
        <v>0.82263643351268256</v>
      </c>
    </row>
    <row r="20" spans="2:15" x14ac:dyDescent="0.3">
      <c r="B20" s="10" t="s">
        <v>25</v>
      </c>
      <c r="C20" s="21">
        <v>456390</v>
      </c>
      <c r="D20" s="12">
        <v>31353.993000000002</v>
      </c>
      <c r="E20" s="13">
        <v>26097</v>
      </c>
      <c r="F20" s="14">
        <f t="shared" si="0"/>
        <v>0.83233417829748191</v>
      </c>
      <c r="G20" s="12">
        <v>38610.594000000005</v>
      </c>
      <c r="H20" s="13">
        <v>29301</v>
      </c>
      <c r="I20" s="14">
        <f t="shared" si="1"/>
        <v>0.75888498374306279</v>
      </c>
      <c r="J20" s="12">
        <v>386425.41300000006</v>
      </c>
      <c r="K20" s="13">
        <v>332954</v>
      </c>
      <c r="L20" s="14">
        <f t="shared" si="2"/>
        <v>0.86162552668346359</v>
      </c>
      <c r="M20" s="15">
        <f t="shared" si="4"/>
        <v>456390.00000000006</v>
      </c>
      <c r="N20" s="16">
        <f t="shared" si="4"/>
        <v>388352</v>
      </c>
      <c r="O20" s="14">
        <f t="shared" si="3"/>
        <v>0.85092136111658878</v>
      </c>
    </row>
    <row r="21" spans="2:15" x14ac:dyDescent="0.3">
      <c r="B21" s="20" t="s">
        <v>26</v>
      </c>
      <c r="C21" s="11">
        <v>12266</v>
      </c>
      <c r="D21" s="12">
        <v>5756</v>
      </c>
      <c r="E21" s="13">
        <v>4827</v>
      </c>
      <c r="F21" s="14">
        <f t="shared" si="0"/>
        <v>0.83860319666435024</v>
      </c>
      <c r="G21" s="12">
        <v>582</v>
      </c>
      <c r="H21" s="13">
        <v>486</v>
      </c>
      <c r="I21" s="14">
        <f t="shared" si="1"/>
        <v>0.83505154639175261</v>
      </c>
      <c r="J21" s="12">
        <v>4592</v>
      </c>
      <c r="K21" s="13">
        <v>3877</v>
      </c>
      <c r="L21" s="14">
        <f t="shared" si="2"/>
        <v>0.84429442508710806</v>
      </c>
      <c r="M21" s="15">
        <f t="shared" si="4"/>
        <v>10930</v>
      </c>
      <c r="N21" s="16">
        <f t="shared" si="4"/>
        <v>9190</v>
      </c>
      <c r="O21" s="14">
        <f t="shared" si="3"/>
        <v>0.84080512351326619</v>
      </c>
    </row>
    <row r="22" spans="2:15" x14ac:dyDescent="0.3">
      <c r="B22" s="10" t="s">
        <v>27</v>
      </c>
      <c r="C22" s="17">
        <v>124279</v>
      </c>
      <c r="D22" s="18">
        <v>21583</v>
      </c>
      <c r="E22" s="19">
        <v>17320</v>
      </c>
      <c r="F22" s="14">
        <f t="shared" si="0"/>
        <v>0.80248343603762218</v>
      </c>
      <c r="G22" s="18">
        <v>33518</v>
      </c>
      <c r="H22" s="19">
        <v>28313</v>
      </c>
      <c r="I22" s="14">
        <f t="shared" si="1"/>
        <v>0.84471030491079424</v>
      </c>
      <c r="J22" s="18">
        <v>69258</v>
      </c>
      <c r="K22" s="19">
        <v>57442</v>
      </c>
      <c r="L22" s="14">
        <f t="shared" si="2"/>
        <v>0.82939155043460688</v>
      </c>
      <c r="M22" s="15">
        <f t="shared" si="4"/>
        <v>124359</v>
      </c>
      <c r="N22" s="16">
        <f t="shared" si="4"/>
        <v>103075</v>
      </c>
      <c r="O22" s="14">
        <f t="shared" si="3"/>
        <v>0.82885034456693929</v>
      </c>
    </row>
    <row r="23" spans="2:15" x14ac:dyDescent="0.3">
      <c r="B23" s="10" t="s">
        <v>28</v>
      </c>
      <c r="C23" s="11">
        <v>78933.02</v>
      </c>
      <c r="D23" s="12">
        <v>41834.480000000003</v>
      </c>
      <c r="E23" s="13">
        <v>35333.2745</v>
      </c>
      <c r="F23" s="14">
        <f t="shared" si="0"/>
        <v>0.84459695686428982</v>
      </c>
      <c r="G23" s="12">
        <v>37098.54</v>
      </c>
      <c r="H23" s="13">
        <v>36326.890368</v>
      </c>
      <c r="I23" s="14">
        <f t="shared" si="1"/>
        <v>0.97919999999999996</v>
      </c>
      <c r="J23" s="12">
        <v>0</v>
      </c>
      <c r="K23" s="13">
        <v>0</v>
      </c>
      <c r="L23" s="14">
        <v>0</v>
      </c>
      <c r="M23" s="15">
        <f t="shared" si="4"/>
        <v>78933.02</v>
      </c>
      <c r="N23" s="16">
        <f t="shared" si="4"/>
        <v>71660.164867999993</v>
      </c>
      <c r="O23" s="14">
        <f t="shared" si="3"/>
        <v>0.9078604222668788</v>
      </c>
    </row>
    <row r="24" spans="2:15" x14ac:dyDescent="0.3">
      <c r="B24" s="10" t="s">
        <v>29</v>
      </c>
      <c r="C24" s="22">
        <v>42460</v>
      </c>
      <c r="D24" s="23">
        <v>7631.98</v>
      </c>
      <c r="E24" s="24">
        <v>5010.6740799999998</v>
      </c>
      <c r="F24" s="14">
        <f t="shared" si="0"/>
        <v>0.65653658421536742</v>
      </c>
      <c r="G24" s="23">
        <v>34828.020000000004</v>
      </c>
      <c r="H24" s="24">
        <v>27246.325919999999</v>
      </c>
      <c r="I24" s="14">
        <f t="shared" si="1"/>
        <v>0.78231050516222267</v>
      </c>
      <c r="J24" s="23">
        <v>0</v>
      </c>
      <c r="K24" s="24">
        <v>0</v>
      </c>
      <c r="L24" s="14">
        <v>0</v>
      </c>
      <c r="M24" s="15">
        <f t="shared" si="4"/>
        <v>42460</v>
      </c>
      <c r="N24" s="16">
        <f t="shared" si="4"/>
        <v>32257</v>
      </c>
      <c r="O24" s="14">
        <f t="shared" si="3"/>
        <v>0.75970325011775786</v>
      </c>
    </row>
    <row r="25" spans="2:15" x14ac:dyDescent="0.3">
      <c r="B25" s="20" t="s">
        <v>30</v>
      </c>
      <c r="C25" s="11">
        <v>117381</v>
      </c>
      <c r="D25" s="12">
        <v>8191</v>
      </c>
      <c r="E25" s="13">
        <v>8012</v>
      </c>
      <c r="F25" s="14">
        <f t="shared" si="0"/>
        <v>0.97814674642900745</v>
      </c>
      <c r="G25" s="12">
        <v>33894</v>
      </c>
      <c r="H25" s="13">
        <v>33461</v>
      </c>
      <c r="I25" s="14">
        <f t="shared" si="1"/>
        <v>0.9872248775594501</v>
      </c>
      <c r="J25" s="12">
        <v>75296</v>
      </c>
      <c r="K25" s="13">
        <v>74606</v>
      </c>
      <c r="L25" s="14">
        <f t="shared" si="2"/>
        <v>0.99083616659583507</v>
      </c>
      <c r="M25" s="15">
        <f t="shared" si="4"/>
        <v>117381</v>
      </c>
      <c r="N25" s="16">
        <f t="shared" si="4"/>
        <v>116079</v>
      </c>
      <c r="O25" s="14">
        <f t="shared" si="3"/>
        <v>0.98890791525033861</v>
      </c>
    </row>
    <row r="26" spans="2:15" x14ac:dyDescent="0.3">
      <c r="B26" s="10" t="s">
        <v>31</v>
      </c>
      <c r="C26" s="17">
        <v>26525</v>
      </c>
      <c r="D26" s="18">
        <v>5515</v>
      </c>
      <c r="E26" s="19">
        <v>5325</v>
      </c>
      <c r="F26" s="14">
        <f t="shared" si="0"/>
        <v>0.96554850407978243</v>
      </c>
      <c r="G26" s="18">
        <v>20125</v>
      </c>
      <c r="H26" s="19">
        <v>18625</v>
      </c>
      <c r="I26" s="14">
        <f t="shared" si="1"/>
        <v>0.92546583850931674</v>
      </c>
      <c r="J26" s="18">
        <v>0</v>
      </c>
      <c r="K26" s="19">
        <v>0</v>
      </c>
      <c r="L26" s="14">
        <v>0</v>
      </c>
      <c r="M26" s="15">
        <f t="shared" si="4"/>
        <v>25640</v>
      </c>
      <c r="N26" s="16">
        <f t="shared" si="4"/>
        <v>23950</v>
      </c>
      <c r="O26" s="14">
        <f t="shared" si="3"/>
        <v>0.9340873634945398</v>
      </c>
    </row>
    <row r="27" spans="2:15" x14ac:dyDescent="0.3">
      <c r="B27" s="20" t="s">
        <v>32</v>
      </c>
      <c r="C27" s="11">
        <v>10432</v>
      </c>
      <c r="D27" s="12">
        <v>3749</v>
      </c>
      <c r="E27" s="13">
        <v>2813</v>
      </c>
      <c r="F27" s="14">
        <f t="shared" si="0"/>
        <v>0.75033342224593225</v>
      </c>
      <c r="G27" s="12">
        <v>6665</v>
      </c>
      <c r="H27" s="13">
        <v>5444</v>
      </c>
      <c r="I27" s="14">
        <f t="shared" si="1"/>
        <v>0.81680420105026252</v>
      </c>
      <c r="J27" s="12">
        <v>0</v>
      </c>
      <c r="K27" s="13">
        <v>0</v>
      </c>
      <c r="L27" s="14">
        <v>0</v>
      </c>
      <c r="M27" s="15">
        <f t="shared" si="4"/>
        <v>10414</v>
      </c>
      <c r="N27" s="16">
        <f t="shared" si="4"/>
        <v>8257</v>
      </c>
      <c r="O27" s="14">
        <f t="shared" si="3"/>
        <v>0.79287497599385448</v>
      </c>
    </row>
    <row r="28" spans="2:15" ht="15" thickBot="1" x14ac:dyDescent="0.35">
      <c r="B28" s="25" t="s">
        <v>33</v>
      </c>
      <c r="C28" s="26">
        <v>15982</v>
      </c>
      <c r="D28" s="27">
        <v>5340</v>
      </c>
      <c r="E28" s="28">
        <v>3721</v>
      </c>
      <c r="F28" s="29">
        <v>0.69681647940074909</v>
      </c>
      <c r="G28" s="27">
        <v>7766</v>
      </c>
      <c r="H28" s="28">
        <v>5666</v>
      </c>
      <c r="I28" s="29">
        <v>0.72959052279165593</v>
      </c>
      <c r="J28" s="27">
        <v>2876</v>
      </c>
      <c r="K28" s="28">
        <v>2189</v>
      </c>
      <c r="L28" s="29">
        <v>0.7611265646731572</v>
      </c>
      <c r="M28" s="30">
        <v>15982</v>
      </c>
      <c r="N28" s="31">
        <f t="shared" ref="N28" si="5">E28+H28+K28</f>
        <v>11576</v>
      </c>
      <c r="O28" s="29">
        <v>0.7243148542109874</v>
      </c>
    </row>
    <row r="29" spans="2:15" x14ac:dyDescent="0.3">
      <c r="N29" s="39" t="s">
        <v>34</v>
      </c>
      <c r="O29" s="39"/>
    </row>
  </sheetData>
  <mergeCells count="10">
    <mergeCell ref="N1:O1"/>
    <mergeCell ref="N29:O29"/>
    <mergeCell ref="B2:O2"/>
    <mergeCell ref="B3:B5"/>
    <mergeCell ref="C3:C5"/>
    <mergeCell ref="D3:O3"/>
    <mergeCell ref="D4:F4"/>
    <mergeCell ref="G4:I4"/>
    <mergeCell ref="J4:L4"/>
    <mergeCell ref="M4:O4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cp:lastPrinted>2024-02-07T04:52:28Z</cp:lastPrinted>
  <dcterms:created xsi:type="dcterms:W3CDTF">2024-02-07T04:45:16Z</dcterms:created>
  <dcterms:modified xsi:type="dcterms:W3CDTF">2024-02-14T09:20:50Z</dcterms:modified>
</cp:coreProperties>
</file>