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8 SLBC\All Annexures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MAR 24" sheetId="34" r:id="rId2"/>
  </sheets>
  <definedNames>
    <definedName name="_xlnm.Print_Area" localSheetId="1">'GLC MAR 24'!$A$1:$N$29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4" l="1"/>
  <c r="F25" i="34"/>
  <c r="H25" i="34"/>
  <c r="I25" i="34"/>
  <c r="J25" i="34"/>
  <c r="K25" i="34"/>
  <c r="L25" i="34"/>
  <c r="D25" i="34"/>
  <c r="E22" i="34"/>
  <c r="F22" i="34"/>
  <c r="H22" i="34"/>
  <c r="I22" i="34"/>
  <c r="J22" i="34"/>
  <c r="K22" i="34"/>
  <c r="L22" i="34"/>
  <c r="D22" i="34"/>
  <c r="J18" i="34"/>
  <c r="H18" i="34"/>
  <c r="I18" i="34"/>
  <c r="E18" i="34"/>
  <c r="F18" i="34"/>
  <c r="D18" i="34"/>
  <c r="M18" i="34" l="1"/>
  <c r="F26" i="34"/>
  <c r="F27" i="34" s="1"/>
  <c r="H26" i="34"/>
  <c r="H27" i="34" s="1"/>
  <c r="I26" i="34"/>
  <c r="I27" i="34" s="1"/>
  <c r="J26" i="34"/>
  <c r="J27" i="34" s="1"/>
  <c r="K26" i="34"/>
  <c r="L26" i="34"/>
  <c r="L27" i="34" s="1"/>
  <c r="D26" i="34"/>
  <c r="D27" i="34" s="1"/>
  <c r="E26" i="34"/>
  <c r="E27" i="34" s="1"/>
  <c r="K27" i="34" l="1"/>
  <c r="M10" i="34"/>
  <c r="M11" i="34"/>
  <c r="M12" i="34"/>
  <c r="M13" i="34"/>
  <c r="M14" i="34"/>
  <c r="M15" i="34"/>
  <c r="M16" i="34"/>
  <c r="M17" i="34"/>
  <c r="M19" i="34"/>
  <c r="M20" i="34"/>
  <c r="M21" i="34"/>
  <c r="M23" i="34"/>
  <c r="M24" i="34"/>
  <c r="M9" i="34"/>
  <c r="M7" i="34"/>
  <c r="M25" i="34" l="1"/>
  <c r="M22" i="34"/>
  <c r="M26" i="34" s="1"/>
  <c r="M27" i="34" s="1"/>
  <c r="D666" i="3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<sst xmlns="http://schemas.openxmlformats.org/spreadsheetml/2006/main" count="944" uniqueCount="63">
  <si>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</si>
  <si>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</si>
  <si>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</si>
  <si>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</si>
  <si>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</si>
  <si>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</si>
  <si>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</si>
  <si>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</si>
  <si>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</si>
  <si>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</si>
  <si>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</si>
  <si>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</si>
  <si>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</si>
  <si>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</si>
  <si>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</si>
  <si>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</si>
  <si>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</si>
  <si>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</si>
  <si>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</si>
  <si>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</si>
  <si>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</si>
  <si>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</si>
  <si>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</si>
  <si>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</si>
  <si>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</si>
  <si>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</si>
  <si>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</si>
  <si>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</si>
  <si>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</si>
  <si>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</si>
  <si>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</si>
  <si>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</si>
  <si>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</si>
  <si>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</si>
  <si>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</si>
  <si>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</si>
  <si>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</si>
  <si>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</si>
  <si>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</si>
  <si>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</si>
  <si>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</si>
  <si>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</si>
  <si>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</si>
  <si>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</si>
  <si>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</si>
  <si>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</si>
  <si>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</si>
  <si>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</si>
  <si>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</si>
  <si>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</si>
  <si>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</si>
  <si>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</si>
  <si>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</si>
  <si>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</si>
  <si>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</si>
  <si>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</si>
  <si>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</si>
  <si>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</si>
  <si>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</si>
  <si>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</si>
  <si>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GROUND LEVEL CREDIT (GLC) AS AT MARCH 2024</t>
  </si>
  <si>
    <t>Agency-wise Target vs Achievement for the Year 2023-24  (01.04.2023-31.03.2024)</t>
  </si>
  <si>
    <t>Annexure- 8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</si>
</sst>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0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2" fillId="0" borderId="1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0" fillId="0" borderId="11" xfId="0" applyFont="1" applyFill="1" applyBorder="1" applyAlignment="1"/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187" t="s">
        <v>30</v>
      </c>
      <c r="C2" s="188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78" t="s">
        <v>19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4"/>
      <c r="N3" s="4"/>
    </row>
    <row r="4" spans="1:16" ht="16.2" thickBot="1">
      <c r="A4" s="178" t="s">
        <v>54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80"/>
      <c r="M4" s="4"/>
      <c r="N4" s="4"/>
    </row>
    <row r="5" spans="1:16" ht="15" thickBot="1">
      <c r="A5" s="6"/>
      <c r="B5" s="7"/>
      <c r="C5" s="181" t="s">
        <v>4</v>
      </c>
      <c r="D5" s="182"/>
      <c r="E5" s="181" t="s">
        <v>5</v>
      </c>
      <c r="F5" s="182"/>
      <c r="G5" s="181" t="s">
        <v>6</v>
      </c>
      <c r="H5" s="182"/>
      <c r="I5" s="181" t="s">
        <v>7</v>
      </c>
      <c r="J5" s="182"/>
      <c r="K5" s="181" t="s">
        <v>0</v>
      </c>
      <c r="L5" s="182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187" t="s">
        <v>31</v>
      </c>
      <c r="C32" s="188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78" t="s">
        <v>19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80"/>
    </row>
    <row r="34" spans="1:14" ht="16.2" thickBot="1">
      <c r="A34" s="178" t="s">
        <v>54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80"/>
    </row>
    <row r="35" spans="1:14" ht="15" thickBot="1">
      <c r="A35" s="6"/>
      <c r="B35" s="7"/>
      <c r="C35" s="181" t="s">
        <v>4</v>
      </c>
      <c r="D35" s="182"/>
      <c r="E35" s="181" t="s">
        <v>5</v>
      </c>
      <c r="F35" s="182"/>
      <c r="G35" s="181" t="s">
        <v>6</v>
      </c>
      <c r="H35" s="182"/>
      <c r="I35" s="181" t="s">
        <v>7</v>
      </c>
      <c r="J35" s="182"/>
      <c r="K35" s="181" t="s">
        <v>0</v>
      </c>
      <c r="L35" s="182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187" t="s">
        <v>32</v>
      </c>
      <c r="C62" s="188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78" t="s">
        <v>19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80"/>
    </row>
    <row r="64" spans="1:14" ht="16.2" thickBot="1">
      <c r="A64" s="178" t="s">
        <v>54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80"/>
    </row>
    <row r="65" spans="1:14" ht="15" thickBot="1">
      <c r="A65" s="6"/>
      <c r="B65" s="7"/>
      <c r="C65" s="181" t="s">
        <v>4</v>
      </c>
      <c r="D65" s="182"/>
      <c r="E65" s="181" t="s">
        <v>5</v>
      </c>
      <c r="F65" s="182"/>
      <c r="G65" s="181" t="s">
        <v>6</v>
      </c>
      <c r="H65" s="182"/>
      <c r="I65" s="181" t="s">
        <v>7</v>
      </c>
      <c r="J65" s="182"/>
      <c r="K65" s="181" t="s">
        <v>0</v>
      </c>
      <c r="L65" s="182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73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5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187" t="s">
        <v>33</v>
      </c>
      <c r="C92" s="188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78" t="s">
        <v>19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80"/>
    </row>
    <row r="94" spans="1:14" ht="16.2" thickBot="1">
      <c r="A94" s="178" t="s">
        <v>54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80"/>
    </row>
    <row r="95" spans="1:14" ht="15" thickBot="1">
      <c r="A95" s="6"/>
      <c r="B95" s="7"/>
      <c r="C95" s="181" t="s">
        <v>4</v>
      </c>
      <c r="D95" s="182"/>
      <c r="E95" s="181" t="s">
        <v>5</v>
      </c>
      <c r="F95" s="182"/>
      <c r="G95" s="181" t="s">
        <v>6</v>
      </c>
      <c r="H95" s="182"/>
      <c r="I95" s="181" t="s">
        <v>7</v>
      </c>
      <c r="J95" s="182"/>
      <c r="K95" s="181" t="s">
        <v>0</v>
      </c>
      <c r="L95" s="182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85" t="s">
        <v>34</v>
      </c>
      <c r="C122" s="186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78" t="s">
        <v>19</v>
      </c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80"/>
    </row>
    <row r="124" spans="1:14" ht="16.2" thickBot="1">
      <c r="A124" s="178" t="s">
        <v>54</v>
      </c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80"/>
    </row>
    <row r="125" spans="1:14" ht="15" thickBot="1">
      <c r="A125" s="6"/>
      <c r="B125" s="7"/>
      <c r="C125" s="181" t="s">
        <v>4</v>
      </c>
      <c r="D125" s="182"/>
      <c r="E125" s="181" t="s">
        <v>5</v>
      </c>
      <c r="F125" s="182"/>
      <c r="G125" s="181" t="s">
        <v>6</v>
      </c>
      <c r="H125" s="182"/>
      <c r="I125" s="181" t="s">
        <v>7</v>
      </c>
      <c r="J125" s="182"/>
      <c r="K125" s="181" t="s">
        <v>0</v>
      </c>
      <c r="L125" s="182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73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5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190" t="s">
        <v>35</v>
      </c>
      <c r="C152" s="191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78" t="s">
        <v>19</v>
      </c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80"/>
    </row>
    <row r="154" spans="1:14" ht="16.2" thickBot="1">
      <c r="A154" s="178" t="s">
        <v>54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80"/>
    </row>
    <row r="155" spans="1:14" ht="15" thickBot="1">
      <c r="A155" s="6"/>
      <c r="B155" s="7"/>
      <c r="C155" s="181" t="s">
        <v>4</v>
      </c>
      <c r="D155" s="182"/>
      <c r="E155" s="181" t="s">
        <v>5</v>
      </c>
      <c r="F155" s="182"/>
      <c r="G155" s="181" t="s">
        <v>6</v>
      </c>
      <c r="H155" s="182"/>
      <c r="I155" s="181" t="s">
        <v>7</v>
      </c>
      <c r="J155" s="182"/>
      <c r="K155" s="181" t="s">
        <v>0</v>
      </c>
      <c r="L155" s="182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187" t="s">
        <v>36</v>
      </c>
      <c r="C182" s="188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78" t="s">
        <v>19</v>
      </c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80"/>
    </row>
    <row r="184" spans="1:14" ht="16.2" thickBot="1">
      <c r="A184" s="178" t="s">
        <v>54</v>
      </c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80"/>
    </row>
    <row r="185" spans="1:14" ht="15" thickBot="1">
      <c r="A185" s="6"/>
      <c r="B185" s="7"/>
      <c r="C185" s="181" t="s">
        <v>4</v>
      </c>
      <c r="D185" s="182"/>
      <c r="E185" s="181" t="s">
        <v>5</v>
      </c>
      <c r="F185" s="182"/>
      <c r="G185" s="181" t="s">
        <v>6</v>
      </c>
      <c r="H185" s="182"/>
      <c r="I185" s="181" t="s">
        <v>7</v>
      </c>
      <c r="J185" s="182"/>
      <c r="K185" s="181" t="s">
        <v>0</v>
      </c>
      <c r="L185" s="182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73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5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85" t="s">
        <v>37</v>
      </c>
      <c r="C212" s="186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78" t="s">
        <v>19</v>
      </c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80"/>
    </row>
    <row r="214" spans="1:14" ht="16.2" thickBot="1">
      <c r="A214" s="178" t="s">
        <v>54</v>
      </c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80"/>
    </row>
    <row r="215" spans="1:14" ht="15" thickBot="1">
      <c r="A215" s="6"/>
      <c r="B215" s="7"/>
      <c r="C215" s="181" t="s">
        <v>4</v>
      </c>
      <c r="D215" s="182"/>
      <c r="E215" s="181" t="s">
        <v>5</v>
      </c>
      <c r="F215" s="182"/>
      <c r="G215" s="181" t="s">
        <v>6</v>
      </c>
      <c r="H215" s="182"/>
      <c r="I215" s="181" t="s">
        <v>7</v>
      </c>
      <c r="J215" s="182"/>
      <c r="K215" s="181" t="s">
        <v>0</v>
      </c>
      <c r="L215" s="182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85" t="s">
        <v>38</v>
      </c>
      <c r="C242" s="186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78" t="s">
        <v>19</v>
      </c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80"/>
    </row>
    <row r="244" spans="1:14" ht="16.2" thickBot="1">
      <c r="A244" s="178" t="s">
        <v>54</v>
      </c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80"/>
    </row>
    <row r="245" spans="1:14" ht="15" thickBot="1">
      <c r="A245" s="6"/>
      <c r="B245" s="7"/>
      <c r="C245" s="181" t="s">
        <v>4</v>
      </c>
      <c r="D245" s="182"/>
      <c r="E245" s="181" t="s">
        <v>5</v>
      </c>
      <c r="F245" s="182"/>
      <c r="G245" s="181" t="s">
        <v>6</v>
      </c>
      <c r="H245" s="182"/>
      <c r="I245" s="181" t="s">
        <v>7</v>
      </c>
      <c r="J245" s="182"/>
      <c r="K245" s="181" t="s">
        <v>0</v>
      </c>
      <c r="L245" s="182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73"/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5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85" t="s">
        <v>39</v>
      </c>
      <c r="C272" s="186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78" t="s">
        <v>19</v>
      </c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80"/>
    </row>
    <row r="274" spans="1:14" ht="16.2" thickBot="1">
      <c r="A274" s="178" t="s">
        <v>54</v>
      </c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80"/>
    </row>
    <row r="275" spans="1:14" ht="15" thickBot="1">
      <c r="A275" s="6"/>
      <c r="B275" s="7"/>
      <c r="C275" s="181" t="s">
        <v>4</v>
      </c>
      <c r="D275" s="182"/>
      <c r="E275" s="181" t="s">
        <v>5</v>
      </c>
      <c r="F275" s="182"/>
      <c r="G275" s="181" t="s">
        <v>6</v>
      </c>
      <c r="H275" s="182"/>
      <c r="I275" s="181" t="s">
        <v>7</v>
      </c>
      <c r="J275" s="182"/>
      <c r="K275" s="181" t="s">
        <v>0</v>
      </c>
      <c r="L275" s="182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85" t="s">
        <v>40</v>
      </c>
      <c r="C302" s="189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78" t="s">
        <v>19</v>
      </c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80"/>
    </row>
    <row r="304" spans="1:14" ht="16.2" thickBot="1">
      <c r="A304" s="178" t="s">
        <v>54</v>
      </c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80"/>
    </row>
    <row r="305" spans="1:14" ht="15" thickBot="1">
      <c r="A305" s="6"/>
      <c r="B305" s="7"/>
      <c r="C305" s="181" t="s">
        <v>4</v>
      </c>
      <c r="D305" s="182"/>
      <c r="E305" s="181" t="s">
        <v>5</v>
      </c>
      <c r="F305" s="182"/>
      <c r="G305" s="181" t="s">
        <v>6</v>
      </c>
      <c r="H305" s="182"/>
      <c r="I305" s="181" t="s">
        <v>7</v>
      </c>
      <c r="J305" s="182"/>
      <c r="K305" s="181" t="s">
        <v>0</v>
      </c>
      <c r="L305" s="182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73"/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  <c r="L328" s="175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85" t="s">
        <v>41</v>
      </c>
      <c r="C332" s="186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78" t="s">
        <v>19</v>
      </c>
      <c r="B333" s="179"/>
      <c r="C333" s="179"/>
      <c r="D333" s="179"/>
      <c r="E333" s="179"/>
      <c r="F333" s="179"/>
      <c r="G333" s="179"/>
      <c r="H333" s="179"/>
      <c r="I333" s="179"/>
      <c r="J333" s="179"/>
      <c r="K333" s="179"/>
      <c r="L333" s="180"/>
    </row>
    <row r="334" spans="1:14" ht="16.2" thickBot="1">
      <c r="A334" s="178" t="s">
        <v>54</v>
      </c>
      <c r="B334" s="179"/>
      <c r="C334" s="179"/>
      <c r="D334" s="179"/>
      <c r="E334" s="179"/>
      <c r="F334" s="179"/>
      <c r="G334" s="179"/>
      <c r="H334" s="179"/>
      <c r="I334" s="179"/>
      <c r="J334" s="179"/>
      <c r="K334" s="179"/>
      <c r="L334" s="180"/>
    </row>
    <row r="335" spans="1:14" ht="15" thickBot="1">
      <c r="A335" s="6"/>
      <c r="B335" s="7"/>
      <c r="C335" s="181" t="s">
        <v>4</v>
      </c>
      <c r="D335" s="182"/>
      <c r="E335" s="181" t="s">
        <v>5</v>
      </c>
      <c r="F335" s="182"/>
      <c r="G335" s="181" t="s">
        <v>6</v>
      </c>
      <c r="H335" s="182"/>
      <c r="I335" s="181" t="s">
        <v>7</v>
      </c>
      <c r="J335" s="182"/>
      <c r="K335" s="181" t="s">
        <v>0</v>
      </c>
      <c r="L335" s="182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187" t="s">
        <v>42</v>
      </c>
      <c r="C362" s="188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78" t="s">
        <v>19</v>
      </c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80"/>
    </row>
    <row r="364" spans="1:14" ht="16.2" thickBot="1">
      <c r="A364" s="178" t="s">
        <v>54</v>
      </c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80"/>
    </row>
    <row r="365" spans="1:14" ht="15" thickBot="1">
      <c r="A365" s="6"/>
      <c r="B365" s="7"/>
      <c r="C365" s="181" t="s">
        <v>4</v>
      </c>
      <c r="D365" s="182"/>
      <c r="E365" s="181" t="s">
        <v>5</v>
      </c>
      <c r="F365" s="182"/>
      <c r="G365" s="181" t="s">
        <v>6</v>
      </c>
      <c r="H365" s="182"/>
      <c r="I365" s="181" t="s">
        <v>7</v>
      </c>
      <c r="J365" s="182"/>
      <c r="K365" s="181" t="s">
        <v>0</v>
      </c>
      <c r="L365" s="182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73"/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5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187" t="s">
        <v>43</v>
      </c>
      <c r="C392" s="188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78" t="s">
        <v>19</v>
      </c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80"/>
    </row>
    <row r="394" spans="1:14" ht="16.2" thickBot="1">
      <c r="A394" s="178" t="s">
        <v>54</v>
      </c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80"/>
    </row>
    <row r="395" spans="1:14" ht="15" thickBot="1">
      <c r="A395" s="6"/>
      <c r="B395" s="7"/>
      <c r="C395" s="181" t="s">
        <v>4</v>
      </c>
      <c r="D395" s="182"/>
      <c r="E395" s="181" t="s">
        <v>5</v>
      </c>
      <c r="F395" s="182"/>
      <c r="G395" s="181" t="s">
        <v>6</v>
      </c>
      <c r="H395" s="182"/>
      <c r="I395" s="181" t="s">
        <v>7</v>
      </c>
      <c r="J395" s="182"/>
      <c r="K395" s="181" t="s">
        <v>0</v>
      </c>
      <c r="L395" s="182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85" t="s">
        <v>44</v>
      </c>
      <c r="C422" s="186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78" t="s">
        <v>19</v>
      </c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80"/>
    </row>
    <row r="424" spans="1:14" ht="16.2" thickBot="1">
      <c r="A424" s="178" t="s">
        <v>54</v>
      </c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80"/>
    </row>
    <row r="425" spans="1:14" ht="15" thickBot="1">
      <c r="A425" s="6"/>
      <c r="B425" s="7"/>
      <c r="C425" s="181" t="s">
        <v>4</v>
      </c>
      <c r="D425" s="182"/>
      <c r="E425" s="181" t="s">
        <v>5</v>
      </c>
      <c r="F425" s="182"/>
      <c r="G425" s="181" t="s">
        <v>6</v>
      </c>
      <c r="H425" s="182"/>
      <c r="I425" s="181" t="s">
        <v>7</v>
      </c>
      <c r="J425" s="182"/>
      <c r="K425" s="181" t="s">
        <v>0</v>
      </c>
      <c r="L425" s="182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73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5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85" t="s">
        <v>45</v>
      </c>
      <c r="C452" s="186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78" t="s">
        <v>19</v>
      </c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80"/>
    </row>
    <row r="454" spans="1:14" ht="16.2" thickBot="1">
      <c r="A454" s="178" t="s">
        <v>54</v>
      </c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80"/>
    </row>
    <row r="455" spans="1:14" ht="15" thickBot="1">
      <c r="A455" s="6"/>
      <c r="B455" s="7"/>
      <c r="C455" s="181" t="s">
        <v>4</v>
      </c>
      <c r="D455" s="182"/>
      <c r="E455" s="181" t="s">
        <v>5</v>
      </c>
      <c r="F455" s="182"/>
      <c r="G455" s="181" t="s">
        <v>6</v>
      </c>
      <c r="H455" s="182"/>
      <c r="I455" s="181" t="s">
        <v>7</v>
      </c>
      <c r="J455" s="182"/>
      <c r="K455" s="181" t="s">
        <v>0</v>
      </c>
      <c r="L455" s="182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85" t="s">
        <v>46</v>
      </c>
      <c r="C482" s="186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78" t="s">
        <v>19</v>
      </c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80"/>
    </row>
    <row r="484" spans="1:14" ht="16.2" thickBot="1">
      <c r="A484" s="178" t="s">
        <v>54</v>
      </c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80"/>
    </row>
    <row r="485" spans="1:14" ht="15" thickBot="1">
      <c r="A485" s="6"/>
      <c r="B485" s="7"/>
      <c r="C485" s="181" t="s">
        <v>4</v>
      </c>
      <c r="D485" s="182"/>
      <c r="E485" s="181" t="s">
        <v>5</v>
      </c>
      <c r="F485" s="182"/>
      <c r="G485" s="181" t="s">
        <v>6</v>
      </c>
      <c r="H485" s="182"/>
      <c r="I485" s="181" t="s">
        <v>7</v>
      </c>
      <c r="J485" s="182"/>
      <c r="K485" s="181" t="s">
        <v>0</v>
      </c>
      <c r="L485" s="182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73"/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  <c r="L508" s="175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85" t="s">
        <v>47</v>
      </c>
      <c r="C512" s="186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78" t="s">
        <v>19</v>
      </c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80"/>
    </row>
    <row r="514" spans="1:14" ht="16.2" thickBot="1">
      <c r="A514" s="178" t="s">
        <v>54</v>
      </c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80"/>
    </row>
    <row r="515" spans="1:14" ht="15" thickBot="1">
      <c r="A515" s="6"/>
      <c r="B515" s="7"/>
      <c r="C515" s="181" t="s">
        <v>4</v>
      </c>
      <c r="D515" s="182"/>
      <c r="E515" s="181" t="s">
        <v>5</v>
      </c>
      <c r="F515" s="182"/>
      <c r="G515" s="181" t="s">
        <v>6</v>
      </c>
      <c r="H515" s="182"/>
      <c r="I515" s="181" t="s">
        <v>7</v>
      </c>
      <c r="J515" s="182"/>
      <c r="K515" s="181" t="s">
        <v>0</v>
      </c>
      <c r="L515" s="182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83" t="s">
        <v>48</v>
      </c>
      <c r="C542" s="184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78" t="s">
        <v>19</v>
      </c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80"/>
    </row>
    <row r="544" spans="1:14" ht="16.2" thickBot="1">
      <c r="A544" s="178" t="s">
        <v>54</v>
      </c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80"/>
    </row>
    <row r="545" spans="1:14" ht="15" thickBot="1">
      <c r="A545" s="6"/>
      <c r="B545" s="7"/>
      <c r="C545" s="181" t="s">
        <v>4</v>
      </c>
      <c r="D545" s="182"/>
      <c r="E545" s="181" t="s">
        <v>5</v>
      </c>
      <c r="F545" s="182"/>
      <c r="G545" s="181" t="s">
        <v>6</v>
      </c>
      <c r="H545" s="182"/>
      <c r="I545" s="181" t="s">
        <v>7</v>
      </c>
      <c r="J545" s="182"/>
      <c r="K545" s="181" t="s">
        <v>0</v>
      </c>
      <c r="L545" s="182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73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5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76" t="s">
        <v>49</v>
      </c>
      <c r="C572" s="177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78" t="s">
        <v>19</v>
      </c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80"/>
    </row>
    <row r="574" spans="1:14" ht="16.2" thickBot="1">
      <c r="A574" s="178" t="s">
        <v>54</v>
      </c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80"/>
    </row>
    <row r="575" spans="1:14" ht="15" thickBot="1">
      <c r="A575" s="6"/>
      <c r="B575" s="7"/>
      <c r="C575" s="181" t="s">
        <v>4</v>
      </c>
      <c r="D575" s="182"/>
      <c r="E575" s="181" t="s">
        <v>5</v>
      </c>
      <c r="F575" s="182"/>
      <c r="G575" s="181" t="s">
        <v>6</v>
      </c>
      <c r="H575" s="182"/>
      <c r="I575" s="181" t="s">
        <v>7</v>
      </c>
      <c r="J575" s="182"/>
      <c r="K575" s="181" t="s">
        <v>0</v>
      </c>
      <c r="L575" s="182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76" t="s">
        <v>50</v>
      </c>
      <c r="C602" s="177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78" t="s">
        <v>19</v>
      </c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80"/>
    </row>
    <row r="604" spans="1:14" ht="16.2" thickBot="1">
      <c r="A604" s="178" t="s">
        <v>54</v>
      </c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80"/>
    </row>
    <row r="605" spans="1:14" ht="15" thickBot="1">
      <c r="A605" s="6"/>
      <c r="B605" s="7"/>
      <c r="C605" s="181" t="s">
        <v>4</v>
      </c>
      <c r="D605" s="182"/>
      <c r="E605" s="181" t="s">
        <v>5</v>
      </c>
      <c r="F605" s="182"/>
      <c r="G605" s="181" t="s">
        <v>6</v>
      </c>
      <c r="H605" s="182"/>
      <c r="I605" s="181" t="s">
        <v>7</v>
      </c>
      <c r="J605" s="182"/>
      <c r="K605" s="181" t="s">
        <v>0</v>
      </c>
      <c r="L605" s="182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73"/>
      <c r="B628" s="174"/>
      <c r="C628" s="174"/>
      <c r="D628" s="174"/>
      <c r="E628" s="174"/>
      <c r="F628" s="174"/>
      <c r="G628" s="174"/>
      <c r="H628" s="174"/>
      <c r="I628" s="174"/>
      <c r="J628" s="174"/>
      <c r="K628" s="174"/>
      <c r="L628" s="175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76" t="s">
        <v>51</v>
      </c>
      <c r="C632" s="177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78" t="s">
        <v>19</v>
      </c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80"/>
    </row>
    <row r="634" spans="1:14" ht="16.2" thickBot="1">
      <c r="A634" s="178" t="s">
        <v>54</v>
      </c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80"/>
    </row>
    <row r="635" spans="1:14" ht="15" thickBot="1">
      <c r="A635" s="6"/>
      <c r="B635" s="7"/>
      <c r="C635" s="181" t="s">
        <v>4</v>
      </c>
      <c r="D635" s="182"/>
      <c r="E635" s="181" t="s">
        <v>5</v>
      </c>
      <c r="F635" s="182"/>
      <c r="G635" s="181" t="s">
        <v>6</v>
      </c>
      <c r="H635" s="182"/>
      <c r="I635" s="181" t="s">
        <v>7</v>
      </c>
      <c r="J635" s="182"/>
      <c r="K635" s="181" t="s">
        <v>0</v>
      </c>
      <c r="L635" s="182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57" t="s">
        <v>56</v>
      </c>
      <c r="L659" s="157"/>
    </row>
    <row r="660" spans="1:14" s="148" customFormat="1" ht="24" thickBot="1">
      <c r="A660" s="147"/>
      <c r="B660" s="170" t="s">
        <v>55</v>
      </c>
      <c r="C660" s="171"/>
      <c r="D660" s="171"/>
      <c r="E660" s="171"/>
      <c r="F660" s="171"/>
      <c r="G660" s="171"/>
      <c r="H660" s="171"/>
      <c r="I660" s="171"/>
      <c r="J660" s="171"/>
      <c r="K660" s="171"/>
      <c r="L660" s="172"/>
    </row>
    <row r="661" spans="1:14" ht="17.399999999999999">
      <c r="A661" s="63"/>
      <c r="B661" s="158" t="s">
        <v>52</v>
      </c>
      <c r="C661" s="159"/>
      <c r="D661" s="64"/>
      <c r="E661" s="64"/>
      <c r="F661" s="64"/>
      <c r="G661" s="64"/>
      <c r="H661" s="64"/>
      <c r="I661" s="64"/>
      <c r="J661" s="64"/>
      <c r="K661" s="160" t="s">
        <v>53</v>
      </c>
      <c r="L661" s="161"/>
    </row>
    <row r="662" spans="1:14" ht="16.2" thickBot="1">
      <c r="A662" s="162" t="s">
        <v>19</v>
      </c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4"/>
    </row>
    <row r="663" spans="1:14" ht="16.2" thickBot="1">
      <c r="A663" s="165" t="s">
        <v>54</v>
      </c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7"/>
    </row>
    <row r="664" spans="1:14" ht="15" thickBot="1">
      <c r="A664" s="78"/>
      <c r="B664" s="79"/>
      <c r="C664" s="168" t="s">
        <v>4</v>
      </c>
      <c r="D664" s="169"/>
      <c r="E664" s="168" t="s">
        <v>5</v>
      </c>
      <c r="F664" s="169"/>
      <c r="G664" s="168" t="s">
        <v>6</v>
      </c>
      <c r="H664" s="169"/>
      <c r="I664" s="168" t="s">
        <v>7</v>
      </c>
      <c r="J664" s="169"/>
      <c r="K664" s="168" t="s">
        <v>0</v>
      </c>
      <c r="L664" s="169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53"/>
      <c r="B687" s="154"/>
      <c r="C687" s="155"/>
      <c r="D687" s="155"/>
      <c r="E687" s="155"/>
      <c r="F687" s="155"/>
      <c r="G687" s="155"/>
      <c r="H687" s="155"/>
      <c r="I687" s="155"/>
      <c r="J687" s="155"/>
      <c r="K687" s="155"/>
      <c r="L687" s="156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5" zoomScaleNormal="100" zoomScaleSheetLayoutView="85" workbookViewId="0">
      <selection activeCell="I11" sqref="I11"/>
    </sheetView>
  </sheetViews>
  <sheetFormatPr defaultRowHeight="14.4"/>
  <cols>
    <col min="1" max="1" width="8.88671875" style="2"/>
    <col min="2" max="2" width="6.6640625" style="2" customWidth="1"/>
    <col min="3" max="3" width="37.6640625" style="2" customWidth="1"/>
    <col min="4" max="4" width="14.5546875" style="2" customWidth="1"/>
    <col min="5" max="5" width="17.6640625" style="2" customWidth="1"/>
    <col min="6" max="6" width="14" style="2" customWidth="1"/>
    <col min="7" max="7" width="14.33203125" style="2" customWidth="1"/>
    <col min="8" max="8" width="13" style="2" customWidth="1"/>
    <col min="9" max="9" width="13.6640625" style="2" customWidth="1"/>
    <col min="10" max="10" width="12.44140625" style="2" customWidth="1"/>
    <col min="11" max="11" width="13.6640625" style="2" customWidth="1"/>
    <col min="12" max="12" width="17.6640625" style="2" customWidth="1"/>
    <col min="13" max="13" width="16.88671875" style="2" customWidth="1"/>
    <col min="14" max="14" width="13.33203125" style="2" bestFit="1" customWidth="1"/>
    <col min="15" max="16384" width="8.88671875" style="2"/>
  </cols>
  <sheetData>
    <row r="1" spans="2:14" ht="15" thickBot="1">
      <c r="B1" s="4"/>
      <c r="C1" s="4"/>
      <c r="D1" s="4"/>
      <c r="E1" s="40"/>
      <c r="F1" s="4"/>
      <c r="G1" s="4"/>
      <c r="H1" s="4"/>
      <c r="I1" s="4"/>
      <c r="J1" s="4"/>
      <c r="K1" s="4"/>
      <c r="L1" s="157" t="s">
        <v>62</v>
      </c>
      <c r="M1" s="157"/>
    </row>
    <row r="2" spans="2:14" ht="24" thickBot="1">
      <c r="B2" s="197" t="s">
        <v>60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14" ht="19.95" customHeight="1" thickBot="1">
      <c r="B3" s="202" t="s">
        <v>52</v>
      </c>
      <c r="C3" s="202"/>
      <c r="D3" s="199" t="s">
        <v>53</v>
      </c>
      <c r="E3" s="200"/>
      <c r="F3" s="200"/>
      <c r="G3" s="200"/>
      <c r="H3" s="200"/>
      <c r="I3" s="200"/>
      <c r="J3" s="200"/>
      <c r="K3" s="200"/>
      <c r="L3" s="200"/>
      <c r="M3" s="201"/>
    </row>
    <row r="4" spans="2:14" ht="25.2" customHeight="1" thickBot="1">
      <c r="B4" s="198" t="s">
        <v>61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2:14" ht="21" customHeight="1" thickBot="1">
      <c r="B5" s="195" t="s">
        <v>58</v>
      </c>
      <c r="C5" s="196" t="s">
        <v>59</v>
      </c>
      <c r="D5" s="192" t="s">
        <v>4</v>
      </c>
      <c r="E5" s="192"/>
      <c r="F5" s="192" t="s">
        <v>5</v>
      </c>
      <c r="G5" s="192"/>
      <c r="H5" s="192" t="s">
        <v>6</v>
      </c>
      <c r="I5" s="192"/>
      <c r="J5" s="192" t="s">
        <v>7</v>
      </c>
      <c r="K5" s="192"/>
      <c r="L5" s="192" t="s">
        <v>0</v>
      </c>
      <c r="M5" s="192"/>
    </row>
    <row r="6" spans="2:14" ht="15" thickBot="1">
      <c r="B6" s="195"/>
      <c r="C6" s="196"/>
      <c r="D6" s="151" t="s">
        <v>2</v>
      </c>
      <c r="E6" s="151" t="s">
        <v>8</v>
      </c>
      <c r="F6" s="151" t="s">
        <v>9</v>
      </c>
      <c r="G6" s="151" t="s">
        <v>8</v>
      </c>
      <c r="H6" s="151" t="s">
        <v>2</v>
      </c>
      <c r="I6" s="151" t="s">
        <v>8</v>
      </c>
      <c r="J6" s="151" t="s">
        <v>2</v>
      </c>
      <c r="K6" s="151" t="s">
        <v>8</v>
      </c>
      <c r="L6" s="151" t="s">
        <v>2</v>
      </c>
      <c r="M6" s="151" t="s">
        <v>8</v>
      </c>
    </row>
    <row r="7" spans="2:14" ht="18" thickBot="1">
      <c r="B7" s="152">
        <v>1</v>
      </c>
      <c r="C7" s="80" t="s">
        <v>10</v>
      </c>
      <c r="D7" s="150">
        <v>6147396</v>
      </c>
      <c r="E7" s="150">
        <v>4380207</v>
      </c>
      <c r="F7" s="150">
        <v>765200</v>
      </c>
      <c r="G7" s="150">
        <v>1009928</v>
      </c>
      <c r="H7" s="150">
        <v>555404</v>
      </c>
      <c r="I7" s="150">
        <v>594135</v>
      </c>
      <c r="J7" s="150">
        <v>0</v>
      </c>
      <c r="K7" s="150">
        <v>0</v>
      </c>
      <c r="L7" s="150">
        <v>7468160</v>
      </c>
      <c r="M7" s="150">
        <f>E7+G7+I7+K7</f>
        <v>5984270</v>
      </c>
      <c r="N7" s="133"/>
    </row>
    <row r="8" spans="2:14" ht="20.399999999999999" customHeight="1" thickBot="1">
      <c r="B8" s="152"/>
      <c r="C8" s="80" t="s">
        <v>11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33"/>
    </row>
    <row r="9" spans="2:14" ht="23.4" customHeight="1" thickBot="1">
      <c r="B9" s="152">
        <v>2</v>
      </c>
      <c r="C9" s="80" t="s">
        <v>12</v>
      </c>
      <c r="D9" s="150">
        <v>179796</v>
      </c>
      <c r="E9" s="150">
        <v>75318</v>
      </c>
      <c r="F9" s="150">
        <v>28496</v>
      </c>
      <c r="G9" s="150">
        <v>317.39727647526576</v>
      </c>
      <c r="H9" s="150">
        <v>8396</v>
      </c>
      <c r="I9" s="150">
        <v>487</v>
      </c>
      <c r="J9" s="150">
        <v>24</v>
      </c>
      <c r="K9" s="150">
        <v>0</v>
      </c>
      <c r="L9" s="150">
        <v>216712</v>
      </c>
      <c r="M9" s="150">
        <f t="shared" ref="M9:M24" si="0">E9+G9+I9+K9</f>
        <v>76122.397276475269</v>
      </c>
      <c r="N9" s="133"/>
    </row>
    <row r="10" spans="2:14" ht="31.95" customHeight="1" thickBot="1">
      <c r="B10" s="152">
        <v>3</v>
      </c>
      <c r="C10" s="80" t="s">
        <v>13</v>
      </c>
      <c r="D10" s="150">
        <v>325972</v>
      </c>
      <c r="E10" s="150">
        <v>126644</v>
      </c>
      <c r="F10" s="150">
        <v>72768</v>
      </c>
      <c r="G10" s="150">
        <v>2212.6571974762683</v>
      </c>
      <c r="H10" s="150">
        <v>44584</v>
      </c>
      <c r="I10" s="150">
        <v>4223</v>
      </c>
      <c r="J10" s="150">
        <v>124</v>
      </c>
      <c r="K10" s="150">
        <v>0</v>
      </c>
      <c r="L10" s="150">
        <v>443448</v>
      </c>
      <c r="M10" s="150">
        <f t="shared" si="0"/>
        <v>133079.65719747625</v>
      </c>
      <c r="N10" s="133"/>
    </row>
    <row r="11" spans="2:14" ht="32.4" customHeight="1" thickBot="1">
      <c r="B11" s="152">
        <v>4</v>
      </c>
      <c r="C11" s="80" t="s">
        <v>3</v>
      </c>
      <c r="D11" s="150">
        <v>80396</v>
      </c>
      <c r="E11" s="150">
        <v>11622</v>
      </c>
      <c r="F11" s="150">
        <v>18368</v>
      </c>
      <c r="G11" s="150">
        <v>822.149800774082</v>
      </c>
      <c r="H11" s="150">
        <v>7780</v>
      </c>
      <c r="I11" s="150">
        <v>153</v>
      </c>
      <c r="J11" s="150">
        <v>16</v>
      </c>
      <c r="K11" s="150">
        <v>0</v>
      </c>
      <c r="L11" s="150">
        <v>106560</v>
      </c>
      <c r="M11" s="150">
        <f t="shared" si="0"/>
        <v>12597.149800774081</v>
      </c>
      <c r="N11" s="133"/>
    </row>
    <row r="12" spans="2:14" ht="36.6" customHeight="1" thickBot="1">
      <c r="B12" s="152">
        <v>5</v>
      </c>
      <c r="C12" s="80" t="s">
        <v>14</v>
      </c>
      <c r="D12" s="150">
        <v>63764</v>
      </c>
      <c r="E12" s="150">
        <v>20088</v>
      </c>
      <c r="F12" s="150">
        <v>18052</v>
      </c>
      <c r="G12" s="150">
        <v>699.45433230475408</v>
      </c>
      <c r="H12" s="150">
        <v>2860</v>
      </c>
      <c r="I12" s="150">
        <v>186</v>
      </c>
      <c r="J12" s="150">
        <v>4</v>
      </c>
      <c r="K12" s="150">
        <v>0</v>
      </c>
      <c r="L12" s="150">
        <v>84680</v>
      </c>
      <c r="M12" s="150">
        <f t="shared" si="0"/>
        <v>20973.454332304755</v>
      </c>
      <c r="N12" s="133"/>
    </row>
    <row r="13" spans="2:14" ht="23.4" customHeight="1" thickBot="1">
      <c r="B13" s="152">
        <v>6</v>
      </c>
      <c r="C13" s="80" t="s">
        <v>15</v>
      </c>
      <c r="D13" s="150">
        <v>360056</v>
      </c>
      <c r="E13" s="150">
        <v>280227</v>
      </c>
      <c r="F13" s="150">
        <v>70160</v>
      </c>
      <c r="G13" s="150">
        <v>36646.53308886</v>
      </c>
      <c r="H13" s="150">
        <v>40788</v>
      </c>
      <c r="I13" s="150">
        <v>31673</v>
      </c>
      <c r="J13" s="150">
        <v>116</v>
      </c>
      <c r="K13" s="150">
        <v>0</v>
      </c>
      <c r="L13" s="150">
        <v>471120</v>
      </c>
      <c r="M13" s="150">
        <f t="shared" si="0"/>
        <v>348546.53308885999</v>
      </c>
      <c r="N13" s="133"/>
    </row>
    <row r="14" spans="2:14" ht="23.4" customHeight="1" thickBot="1">
      <c r="B14" s="152">
        <v>7</v>
      </c>
      <c r="C14" s="80" t="s">
        <v>16</v>
      </c>
      <c r="D14" s="150">
        <v>109788</v>
      </c>
      <c r="E14" s="150">
        <v>41110</v>
      </c>
      <c r="F14" s="150">
        <v>33596</v>
      </c>
      <c r="G14" s="150">
        <v>646.12444262764279</v>
      </c>
      <c r="H14" s="150">
        <v>13084</v>
      </c>
      <c r="I14" s="150">
        <v>969</v>
      </c>
      <c r="J14" s="150">
        <v>24</v>
      </c>
      <c r="K14" s="150">
        <v>0</v>
      </c>
      <c r="L14" s="150">
        <v>156492</v>
      </c>
      <c r="M14" s="150">
        <f t="shared" si="0"/>
        <v>42725.124442627646</v>
      </c>
      <c r="N14" s="133"/>
    </row>
    <row r="15" spans="2:14" ht="33" customHeight="1" thickBot="1">
      <c r="B15" s="152">
        <v>8</v>
      </c>
      <c r="C15" s="80" t="s">
        <v>17</v>
      </c>
      <c r="D15" s="150">
        <v>69748</v>
      </c>
      <c r="E15" s="150">
        <v>18409.69414023</v>
      </c>
      <c r="F15" s="150">
        <v>18600</v>
      </c>
      <c r="G15" s="150">
        <v>396.85325210752251</v>
      </c>
      <c r="H15" s="150">
        <v>9688</v>
      </c>
      <c r="I15" s="150">
        <v>452</v>
      </c>
      <c r="J15" s="150">
        <v>20</v>
      </c>
      <c r="K15" s="150">
        <v>0</v>
      </c>
      <c r="L15" s="150">
        <v>98056</v>
      </c>
      <c r="M15" s="150">
        <f t="shared" si="0"/>
        <v>19258.547392337521</v>
      </c>
      <c r="N15" s="133"/>
    </row>
    <row r="16" spans="2:14" ht="23.4" customHeight="1" thickBot="1">
      <c r="B16" s="152">
        <v>9</v>
      </c>
      <c r="C16" s="80" t="s">
        <v>18</v>
      </c>
      <c r="D16" s="150">
        <v>68312</v>
      </c>
      <c r="E16" s="150">
        <v>19774</v>
      </c>
      <c r="F16" s="150">
        <v>26012</v>
      </c>
      <c r="G16" s="150">
        <v>5.6407607443931784</v>
      </c>
      <c r="H16" s="150">
        <v>6728</v>
      </c>
      <c r="I16" s="150">
        <v>816</v>
      </c>
      <c r="J16" s="150">
        <v>12</v>
      </c>
      <c r="K16" s="150">
        <v>0</v>
      </c>
      <c r="L16" s="150">
        <v>101064</v>
      </c>
      <c r="M16" s="150">
        <f t="shared" si="0"/>
        <v>20595.640760744394</v>
      </c>
      <c r="N16" s="133"/>
    </row>
    <row r="17" spans="2:14" ht="23.4" customHeight="1" thickBot="1">
      <c r="B17" s="152">
        <v>10</v>
      </c>
      <c r="C17" s="80" t="s">
        <v>20</v>
      </c>
      <c r="D17" s="150">
        <v>670980</v>
      </c>
      <c r="E17" s="150">
        <v>832319</v>
      </c>
      <c r="F17" s="150">
        <v>68632</v>
      </c>
      <c r="G17" s="150">
        <v>56412</v>
      </c>
      <c r="H17" s="150">
        <v>42516</v>
      </c>
      <c r="I17" s="150">
        <v>17685</v>
      </c>
      <c r="J17" s="150">
        <v>484</v>
      </c>
      <c r="K17" s="150">
        <v>0</v>
      </c>
      <c r="L17" s="150">
        <v>782612</v>
      </c>
      <c r="M17" s="150">
        <f t="shared" si="0"/>
        <v>906416</v>
      </c>
      <c r="N17" s="133"/>
    </row>
    <row r="18" spans="2:14" ht="28.95" customHeight="1" thickBot="1">
      <c r="B18" s="152">
        <v>11</v>
      </c>
      <c r="C18" s="80" t="s">
        <v>21</v>
      </c>
      <c r="D18" s="149">
        <f>SUM(D9:D17)</f>
        <v>1928812</v>
      </c>
      <c r="E18" s="149">
        <f t="shared" ref="E18:F18" si="1">SUM(E9:E17)</f>
        <v>1425511.6941402298</v>
      </c>
      <c r="F18" s="149">
        <f t="shared" si="1"/>
        <v>354684</v>
      </c>
      <c r="G18" s="149">
        <v>98158.810151369922</v>
      </c>
      <c r="H18" s="149">
        <f>SUM(H9:H17)</f>
        <v>176424</v>
      </c>
      <c r="I18" s="149">
        <f t="shared" ref="I18" si="2">SUM(I9:I17)</f>
        <v>56644</v>
      </c>
      <c r="J18" s="149">
        <f>SUM(J9:J17)</f>
        <v>824</v>
      </c>
      <c r="K18" s="149">
        <v>0</v>
      </c>
      <c r="L18" s="149">
        <v>2460744</v>
      </c>
      <c r="M18" s="150">
        <f t="shared" si="0"/>
        <v>1580314.5042915998</v>
      </c>
      <c r="N18" s="133"/>
    </row>
    <row r="19" spans="2:14" ht="30.6" customHeight="1" thickBot="1">
      <c r="B19" s="152">
        <v>12</v>
      </c>
      <c r="C19" s="80" t="s">
        <v>22</v>
      </c>
      <c r="D19" s="150">
        <v>103084</v>
      </c>
      <c r="E19" s="150">
        <v>68675</v>
      </c>
      <c r="F19" s="150">
        <v>808</v>
      </c>
      <c r="G19" s="150">
        <v>375</v>
      </c>
      <c r="H19" s="150">
        <v>2212</v>
      </c>
      <c r="I19" s="150">
        <v>3754.8925197600001</v>
      </c>
      <c r="J19" s="150">
        <v>564</v>
      </c>
      <c r="K19" s="150">
        <v>0</v>
      </c>
      <c r="L19" s="150">
        <v>106668</v>
      </c>
      <c r="M19" s="150">
        <f t="shared" si="0"/>
        <v>72804.892519760004</v>
      </c>
      <c r="N19" s="133"/>
    </row>
    <row r="20" spans="2:14" ht="30.6" customHeight="1" thickBot="1">
      <c r="B20" s="152">
        <v>13</v>
      </c>
      <c r="C20" s="80" t="s">
        <v>1</v>
      </c>
      <c r="D20" s="150">
        <v>54464</v>
      </c>
      <c r="E20" s="150">
        <v>48342</v>
      </c>
      <c r="F20" s="150">
        <v>356</v>
      </c>
      <c r="G20" s="150">
        <v>310</v>
      </c>
      <c r="H20" s="150">
        <v>1456</v>
      </c>
      <c r="I20" s="150">
        <v>1201.6600569598997</v>
      </c>
      <c r="J20" s="150">
        <v>532</v>
      </c>
      <c r="K20" s="150">
        <v>0</v>
      </c>
      <c r="L20" s="150">
        <v>56808</v>
      </c>
      <c r="M20" s="150">
        <f t="shared" si="0"/>
        <v>49853.660056959903</v>
      </c>
      <c r="N20" s="133"/>
    </row>
    <row r="21" spans="2:14" ht="30.6" customHeight="1" thickBot="1">
      <c r="B21" s="152">
        <v>14</v>
      </c>
      <c r="C21" s="80" t="s">
        <v>23</v>
      </c>
      <c r="D21" s="150">
        <v>45488</v>
      </c>
      <c r="E21" s="150">
        <v>76583</v>
      </c>
      <c r="F21" s="150">
        <v>300</v>
      </c>
      <c r="G21" s="150">
        <v>145</v>
      </c>
      <c r="H21" s="150">
        <v>1240</v>
      </c>
      <c r="I21" s="150">
        <v>1174</v>
      </c>
      <c r="J21" s="150">
        <v>176</v>
      </c>
      <c r="K21" s="150">
        <v>0</v>
      </c>
      <c r="L21" s="150">
        <v>47204</v>
      </c>
      <c r="M21" s="150">
        <f t="shared" si="0"/>
        <v>77902</v>
      </c>
      <c r="N21" s="133"/>
    </row>
    <row r="22" spans="2:14" ht="28.2" customHeight="1" thickBot="1">
      <c r="B22" s="152">
        <v>15</v>
      </c>
      <c r="C22" s="80" t="s">
        <v>24</v>
      </c>
      <c r="D22" s="149">
        <f>SUM(D19:D21)</f>
        <v>203036</v>
      </c>
      <c r="E22" s="149">
        <f t="shared" ref="E22:M22" si="3">SUM(E19:E21)</f>
        <v>193600</v>
      </c>
      <c r="F22" s="149">
        <f t="shared" si="3"/>
        <v>1464</v>
      </c>
      <c r="G22" s="149">
        <v>830</v>
      </c>
      <c r="H22" s="149">
        <f t="shared" si="3"/>
        <v>4908</v>
      </c>
      <c r="I22" s="149">
        <f t="shared" si="3"/>
        <v>6130.5525767198997</v>
      </c>
      <c r="J22" s="149">
        <f t="shared" si="3"/>
        <v>1272</v>
      </c>
      <c r="K22" s="149">
        <f t="shared" si="3"/>
        <v>0</v>
      </c>
      <c r="L22" s="149">
        <f t="shared" si="3"/>
        <v>210680</v>
      </c>
      <c r="M22" s="149">
        <f t="shared" si="3"/>
        <v>200560.5525767199</v>
      </c>
      <c r="N22" s="133"/>
    </row>
    <row r="23" spans="2:14" ht="39" customHeight="1" thickBot="1">
      <c r="B23" s="152">
        <v>16</v>
      </c>
      <c r="C23" s="80" t="s">
        <v>25</v>
      </c>
      <c r="D23" s="150">
        <v>444072</v>
      </c>
      <c r="E23" s="150">
        <v>803143</v>
      </c>
      <c r="F23" s="150">
        <v>19348</v>
      </c>
      <c r="G23" s="150">
        <v>22.098101312300397</v>
      </c>
      <c r="H23" s="150">
        <v>29944</v>
      </c>
      <c r="I23" s="150">
        <v>32858</v>
      </c>
      <c r="J23" s="150">
        <v>2624</v>
      </c>
      <c r="K23" s="150">
        <v>0</v>
      </c>
      <c r="L23" s="150">
        <v>495988</v>
      </c>
      <c r="M23" s="150">
        <f t="shared" si="0"/>
        <v>836023.09810131229</v>
      </c>
      <c r="N23" s="133"/>
    </row>
    <row r="24" spans="2:14" ht="39" customHeight="1" thickBot="1">
      <c r="B24" s="152">
        <v>17</v>
      </c>
      <c r="C24" s="80" t="s">
        <v>26</v>
      </c>
      <c r="D24" s="150">
        <v>241644</v>
      </c>
      <c r="E24" s="150">
        <v>572255</v>
      </c>
      <c r="F24" s="150">
        <v>25424</v>
      </c>
      <c r="G24" s="150">
        <v>15564</v>
      </c>
      <c r="H24" s="150">
        <v>16120</v>
      </c>
      <c r="I24" s="150">
        <v>33484.175600130002</v>
      </c>
      <c r="J24" s="150">
        <v>1316</v>
      </c>
      <c r="K24" s="150">
        <v>0</v>
      </c>
      <c r="L24" s="150">
        <v>284504</v>
      </c>
      <c r="M24" s="150">
        <f t="shared" si="0"/>
        <v>621303.17560012999</v>
      </c>
      <c r="N24" s="133"/>
    </row>
    <row r="25" spans="2:14" ht="39" customHeight="1" thickBot="1">
      <c r="B25" s="152">
        <v>18</v>
      </c>
      <c r="C25" s="80" t="s">
        <v>27</v>
      </c>
      <c r="D25" s="149">
        <f>SUM(D23:D24)</f>
        <v>685716</v>
      </c>
      <c r="E25" s="149">
        <f t="shared" ref="E25:M25" si="4">SUM(E23:E24)</f>
        <v>1375398</v>
      </c>
      <c r="F25" s="149">
        <f t="shared" si="4"/>
        <v>44772</v>
      </c>
      <c r="G25" s="149">
        <v>15586.0981013123</v>
      </c>
      <c r="H25" s="149">
        <f t="shared" si="4"/>
        <v>46064</v>
      </c>
      <c r="I25" s="149">
        <f t="shared" si="4"/>
        <v>66342.175600129995</v>
      </c>
      <c r="J25" s="149">
        <f t="shared" si="4"/>
        <v>3940</v>
      </c>
      <c r="K25" s="149">
        <f t="shared" si="4"/>
        <v>0</v>
      </c>
      <c r="L25" s="149">
        <f t="shared" si="4"/>
        <v>780492</v>
      </c>
      <c r="M25" s="149">
        <f t="shared" si="4"/>
        <v>1457326.2737014424</v>
      </c>
      <c r="N25" s="133"/>
    </row>
    <row r="26" spans="2:14" ht="39" customHeight="1" thickBot="1">
      <c r="B26" s="152">
        <v>19</v>
      </c>
      <c r="C26" s="80" t="s">
        <v>28</v>
      </c>
      <c r="D26" s="150">
        <f>D18+D22+D25</f>
        <v>2817564</v>
      </c>
      <c r="E26" s="150">
        <f>E18+E22+E25</f>
        <v>2994509.6941402298</v>
      </c>
      <c r="F26" s="150">
        <f t="shared" ref="F26:M26" si="5">F18+F22+F25</f>
        <v>400920</v>
      </c>
      <c r="G26" s="150">
        <v>114574.90825268222</v>
      </c>
      <c r="H26" s="150">
        <f t="shared" si="5"/>
        <v>227396</v>
      </c>
      <c r="I26" s="150">
        <f t="shared" si="5"/>
        <v>129116.72817684989</v>
      </c>
      <c r="J26" s="150">
        <f t="shared" si="5"/>
        <v>6036</v>
      </c>
      <c r="K26" s="150">
        <f t="shared" si="5"/>
        <v>0</v>
      </c>
      <c r="L26" s="150">
        <f t="shared" si="5"/>
        <v>3451916</v>
      </c>
      <c r="M26" s="150">
        <f t="shared" si="5"/>
        <v>3238201.3305697623</v>
      </c>
      <c r="N26" s="133"/>
    </row>
    <row r="27" spans="2:14" ht="30.6" customHeight="1" thickBot="1">
      <c r="B27" s="152">
        <v>20</v>
      </c>
      <c r="C27" s="80" t="s">
        <v>29</v>
      </c>
      <c r="D27" s="150">
        <f>D7+D26</f>
        <v>8964960</v>
      </c>
      <c r="E27" s="150">
        <f>E7+E26</f>
        <v>7374716.6941402294</v>
      </c>
      <c r="F27" s="150">
        <f t="shared" ref="F27:M27" si="6">F7+F26</f>
        <v>1166120</v>
      </c>
      <c r="G27" s="150">
        <v>1124502.9082526823</v>
      </c>
      <c r="H27" s="150">
        <f t="shared" si="6"/>
        <v>782800</v>
      </c>
      <c r="I27" s="150">
        <f t="shared" si="6"/>
        <v>723251.72817684989</v>
      </c>
      <c r="J27" s="150">
        <f t="shared" si="6"/>
        <v>6036</v>
      </c>
      <c r="K27" s="150">
        <f t="shared" si="6"/>
        <v>0</v>
      </c>
      <c r="L27" s="150">
        <f t="shared" si="6"/>
        <v>10920076</v>
      </c>
      <c r="M27" s="150">
        <f t="shared" si="6"/>
        <v>9222471.3305697627</v>
      </c>
      <c r="N27" s="133"/>
    </row>
    <row r="28" spans="2:14" ht="19.2" customHeight="1">
      <c r="B28" s="193" t="s">
        <v>57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33"/>
    </row>
    <row r="30" spans="2:14"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2:14">
      <c r="E31" s="133"/>
      <c r="F31" s="133"/>
      <c r="G31" s="133"/>
      <c r="H31" s="133"/>
      <c r="I31" s="133"/>
      <c r="J31" s="133"/>
      <c r="K31" s="133"/>
      <c r="L31" s="133"/>
      <c r="M31" s="133"/>
    </row>
    <row r="32" spans="2:14">
      <c r="E32" s="133"/>
      <c r="F32" s="133"/>
      <c r="G32" s="133"/>
      <c r="H32" s="133"/>
      <c r="I32" s="133"/>
      <c r="J32" s="133"/>
      <c r="K32" s="133"/>
      <c r="L32" s="133"/>
      <c r="M32" s="133"/>
    </row>
    <row r="33" spans="5:13">
      <c r="E33" s="133"/>
      <c r="F33" s="133"/>
      <c r="G33" s="133"/>
      <c r="H33" s="133"/>
      <c r="I33" s="133"/>
      <c r="J33" s="133"/>
      <c r="K33" s="133"/>
      <c r="L33" s="133"/>
      <c r="M33" s="133"/>
    </row>
    <row r="34" spans="5:13">
      <c r="E34" s="133"/>
      <c r="F34" s="133"/>
      <c r="G34" s="133"/>
      <c r="H34" s="133"/>
      <c r="I34" s="133"/>
      <c r="J34" s="133"/>
      <c r="K34" s="133"/>
      <c r="L34" s="133"/>
      <c r="M34" s="133"/>
    </row>
    <row r="35" spans="5:13">
      <c r="E35" s="133"/>
      <c r="F35" s="133"/>
      <c r="G35" s="133"/>
      <c r="H35" s="133"/>
      <c r="I35" s="133"/>
      <c r="J35" s="133"/>
      <c r="K35" s="133"/>
      <c r="L35" s="133"/>
      <c r="M35" s="133"/>
    </row>
    <row r="36" spans="5:13">
      <c r="E36" s="133"/>
      <c r="F36" s="133"/>
      <c r="G36" s="133"/>
      <c r="H36" s="133"/>
      <c r="I36" s="133"/>
      <c r="J36" s="133"/>
      <c r="K36" s="133"/>
      <c r="L36" s="133"/>
      <c r="M36" s="133"/>
    </row>
    <row r="37" spans="5:13">
      <c r="E37" s="133"/>
      <c r="F37" s="133"/>
      <c r="G37" s="133"/>
      <c r="H37" s="133"/>
      <c r="I37" s="133"/>
      <c r="J37" s="133"/>
      <c r="K37" s="133"/>
      <c r="L37" s="133"/>
      <c r="M37" s="133"/>
    </row>
    <row r="38" spans="5:13">
      <c r="E38" s="133"/>
      <c r="F38" s="133"/>
      <c r="G38" s="133"/>
      <c r="H38" s="133"/>
      <c r="I38" s="133"/>
      <c r="J38" s="133"/>
      <c r="K38" s="133"/>
      <c r="L38" s="133"/>
      <c r="M38" s="133"/>
    </row>
    <row r="39" spans="5:13">
      <c r="E39" s="133"/>
      <c r="F39" s="133"/>
      <c r="G39" s="133"/>
      <c r="H39" s="133"/>
      <c r="I39" s="133"/>
      <c r="J39" s="133"/>
      <c r="K39" s="133"/>
      <c r="L39" s="133"/>
      <c r="M39" s="133"/>
    </row>
    <row r="40" spans="5:13">
      <c r="E40" s="133"/>
      <c r="F40" s="133"/>
      <c r="G40" s="133"/>
      <c r="H40" s="133"/>
      <c r="I40" s="133"/>
      <c r="J40" s="133"/>
      <c r="K40" s="133"/>
      <c r="L40" s="133"/>
      <c r="M40" s="133"/>
    </row>
    <row r="41" spans="5:13">
      <c r="E41" s="133"/>
      <c r="F41" s="133"/>
      <c r="G41" s="133"/>
      <c r="H41" s="133"/>
      <c r="I41" s="133"/>
      <c r="J41" s="133"/>
      <c r="K41" s="133"/>
      <c r="L41" s="133"/>
      <c r="M41" s="133"/>
    </row>
    <row r="42" spans="5:13">
      <c r="E42" s="133"/>
      <c r="F42" s="133"/>
      <c r="G42" s="133"/>
      <c r="H42" s="133"/>
      <c r="I42" s="133"/>
      <c r="J42" s="133"/>
      <c r="K42" s="133"/>
      <c r="L42" s="133"/>
      <c r="M42" s="133"/>
    </row>
    <row r="43" spans="5:13">
      <c r="E43" s="133"/>
      <c r="F43" s="133"/>
      <c r="G43" s="133"/>
      <c r="H43" s="133"/>
      <c r="I43" s="133"/>
      <c r="J43" s="133"/>
      <c r="K43" s="133"/>
      <c r="L43" s="133"/>
      <c r="M43" s="133"/>
    </row>
    <row r="44" spans="5:13">
      <c r="E44" s="133"/>
      <c r="F44" s="133"/>
      <c r="G44" s="133"/>
      <c r="H44" s="133"/>
      <c r="I44" s="133"/>
      <c r="J44" s="133"/>
      <c r="K44" s="133"/>
      <c r="L44" s="133"/>
      <c r="M44" s="133"/>
    </row>
    <row r="45" spans="5:13">
      <c r="E45" s="133"/>
      <c r="F45" s="133"/>
      <c r="G45" s="133"/>
      <c r="H45" s="133"/>
      <c r="I45" s="133"/>
      <c r="J45" s="133"/>
      <c r="K45" s="133"/>
      <c r="L45" s="133"/>
      <c r="M45" s="133"/>
    </row>
    <row r="46" spans="5:13">
      <c r="E46" s="133"/>
      <c r="F46" s="133"/>
      <c r="G46" s="133"/>
      <c r="H46" s="133"/>
      <c r="I46" s="133"/>
      <c r="J46" s="133"/>
      <c r="K46" s="133"/>
      <c r="L46" s="133"/>
      <c r="M46" s="133"/>
    </row>
    <row r="47" spans="5:13">
      <c r="E47" s="133"/>
      <c r="F47" s="133"/>
      <c r="G47" s="133"/>
      <c r="H47" s="133"/>
      <c r="I47" s="133"/>
      <c r="J47" s="133"/>
      <c r="K47" s="133"/>
      <c r="L47" s="133"/>
      <c r="M47" s="133"/>
    </row>
    <row r="48" spans="5:13">
      <c r="E48" s="133"/>
      <c r="F48" s="133"/>
      <c r="G48" s="133"/>
      <c r="H48" s="133"/>
      <c r="I48" s="133"/>
      <c r="J48" s="133"/>
      <c r="K48" s="133"/>
      <c r="L48" s="133"/>
      <c r="M48" s="133"/>
    </row>
    <row r="49" spans="5:13">
      <c r="E49" s="133"/>
      <c r="F49" s="133"/>
      <c r="G49" s="133"/>
      <c r="H49" s="133"/>
      <c r="I49" s="133"/>
      <c r="J49" s="133"/>
      <c r="K49" s="133"/>
      <c r="L49" s="133"/>
      <c r="M49" s="133"/>
    </row>
    <row r="50" spans="5:13">
      <c r="E50" s="133"/>
      <c r="F50" s="133"/>
      <c r="G50" s="133"/>
      <c r="H50" s="133"/>
      <c r="I50" s="133"/>
      <c r="J50" s="133"/>
      <c r="K50" s="133"/>
      <c r="L50" s="133"/>
      <c r="M50" s="133"/>
    </row>
    <row r="51" spans="5:13">
      <c r="E51" s="133"/>
      <c r="F51" s="133"/>
      <c r="G51" s="133"/>
      <c r="H51" s="133"/>
      <c r="I51" s="133"/>
      <c r="J51" s="133"/>
      <c r="K51" s="133"/>
      <c r="L51" s="133"/>
      <c r="M51" s="133"/>
    </row>
    <row r="52" spans="5:13">
      <c r="E52" s="133"/>
      <c r="F52" s="133"/>
      <c r="G52" s="133"/>
      <c r="H52" s="133"/>
      <c r="I52" s="133"/>
      <c r="J52" s="133"/>
      <c r="K52" s="133"/>
      <c r="L52" s="133"/>
      <c r="M52" s="133"/>
    </row>
    <row r="53" spans="5:13">
      <c r="E53" s="133"/>
      <c r="F53" s="133"/>
      <c r="G53" s="133"/>
      <c r="H53" s="133"/>
      <c r="I53" s="133"/>
      <c r="J53" s="133"/>
      <c r="K53" s="133"/>
      <c r="L53" s="133"/>
      <c r="M53" s="133"/>
    </row>
    <row r="54" spans="5:13">
      <c r="E54" s="133"/>
      <c r="F54" s="133"/>
      <c r="G54" s="133"/>
      <c r="H54" s="133"/>
      <c r="I54" s="133"/>
      <c r="J54" s="133"/>
      <c r="K54" s="133"/>
      <c r="L54" s="133"/>
      <c r="M54" s="133"/>
    </row>
    <row r="55" spans="5:13">
      <c r="E55" s="133"/>
      <c r="F55" s="133"/>
      <c r="G55" s="133"/>
      <c r="H55" s="133"/>
      <c r="I55" s="133"/>
      <c r="J55" s="133"/>
      <c r="K55" s="133"/>
      <c r="L55" s="133"/>
      <c r="M55" s="133"/>
    </row>
    <row r="56" spans="5:13">
      <c r="E56" s="133"/>
      <c r="F56" s="133"/>
      <c r="G56" s="133"/>
      <c r="H56" s="133"/>
      <c r="I56" s="133"/>
      <c r="J56" s="133"/>
      <c r="K56" s="133"/>
      <c r="L56" s="133"/>
      <c r="M56" s="133"/>
    </row>
    <row r="57" spans="5:13">
      <c r="E57" s="133"/>
      <c r="F57" s="133"/>
      <c r="G57" s="133"/>
      <c r="H57" s="133"/>
      <c r="I57" s="133"/>
      <c r="J57" s="133"/>
      <c r="K57" s="133"/>
      <c r="L57" s="133"/>
      <c r="M57" s="133"/>
    </row>
    <row r="58" spans="5:13">
      <c r="E58" s="133"/>
      <c r="F58" s="133"/>
      <c r="G58" s="133"/>
      <c r="H58" s="133"/>
      <c r="I58" s="133"/>
      <c r="J58" s="133"/>
      <c r="K58" s="133"/>
      <c r="L58" s="133"/>
      <c r="M58" s="133"/>
    </row>
    <row r="59" spans="5:13">
      <c r="E59" s="133"/>
      <c r="F59" s="133"/>
      <c r="G59" s="133"/>
      <c r="H59" s="133"/>
      <c r="I59" s="133"/>
      <c r="J59" s="133"/>
      <c r="K59" s="133"/>
      <c r="L59" s="133"/>
      <c r="M59" s="133"/>
    </row>
    <row r="60" spans="5:13">
      <c r="E60" s="133"/>
      <c r="F60" s="133"/>
      <c r="G60" s="133"/>
      <c r="H60" s="133"/>
      <c r="I60" s="133"/>
      <c r="J60" s="133"/>
      <c r="K60" s="133"/>
      <c r="L60" s="133"/>
      <c r="M60" s="133"/>
    </row>
    <row r="63" spans="5:13">
      <c r="E63" s="133"/>
      <c r="J63" s="133"/>
    </row>
    <row r="64" spans="5:13">
      <c r="E64" s="133"/>
    </row>
    <row r="65" spans="5:5">
      <c r="E65" s="133"/>
    </row>
    <row r="66" spans="5:5">
      <c r="E66" s="133"/>
    </row>
  </sheetData>
  <mergeCells count="12">
    <mergeCell ref="L1:M1"/>
    <mergeCell ref="B2:M2"/>
    <mergeCell ref="B4:M4"/>
    <mergeCell ref="D3:M3"/>
    <mergeCell ref="J5:K5"/>
    <mergeCell ref="L5:M5"/>
    <mergeCell ref="B28:M28"/>
    <mergeCell ref="B5:B6"/>
    <mergeCell ref="C5:C6"/>
    <mergeCell ref="D5:E5"/>
    <mergeCell ref="F5:G5"/>
    <mergeCell ref="H5:I5"/>
  </mergeCells>
  <pageMargins left="0.7" right="0.26" top="0.89" bottom="0.37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B35B2-537F-48D8-9FAE-678ECA97D41D}">
  <ds:schemaRefs>
    <ds:schemaRef ds:uri="http://purl.org/dc/terms/"/>
    <ds:schemaRef ds:uri="7b2cf222-3b87-4a79-80b3-23edc3cb6a94"/>
    <ds:schemaRef ds:uri="http://schemas.microsoft.com/office/2006/documentManagement/types"/>
    <ds:schemaRef ds:uri="http://schemas.microsoft.com/office/infopath/2007/PartnerControls"/>
    <ds:schemaRef ds:uri="05e27793-ff64-452c-908d-b2990183da5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MAR 24</vt:lpstr>
      <vt:lpstr>'GLC MAR 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2024-05-16T10:20:50Z</cp:lastPrinted>
  <dcterms:created xsi:type="dcterms:W3CDTF">2011-10-07T06:46:22Z</dcterms:created>
  <dcterms:modified xsi:type="dcterms:W3CDTF">2024-05-16T10:20:52Z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